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25\03 March\Individual and Tax Exempt\Domestic private foundation and charitable trust statistics\"/>
    </mc:Choice>
  </mc:AlternateContent>
  <xr:revisionPtr revIDLastSave="0" documentId="14_{2EF03C0C-2359-4962-B928-207E73619C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in Data File" sheetId="1" r:id="rId1"/>
    <sheet name="Compensation Data File" sheetId="2" r:id="rId2"/>
    <sheet name="Verification Totals Main" sheetId="3" r:id="rId3"/>
    <sheet name="Verification Totals Comp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127" i="1"/>
  <c r="E128" i="1"/>
  <c r="F126" i="1"/>
  <c r="E126" i="1"/>
  <c r="E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F8" i="1"/>
  <c r="F8" i="2"/>
  <c r="E9" i="2"/>
  <c r="F9" i="2"/>
  <c r="E10" i="2"/>
  <c r="F10" i="2"/>
  <c r="E11" i="2"/>
  <c r="F11" i="2"/>
  <c r="E12" i="2"/>
  <c r="F12" i="2"/>
  <c r="E13" i="2"/>
  <c r="F13" i="2"/>
  <c r="E14" i="2"/>
  <c r="F14" i="2"/>
</calcChain>
</file>

<file path=xl/sharedStrings.xml><?xml version="1.0" encoding="utf-8"?>
<sst xmlns="http://schemas.openxmlformats.org/spreadsheetml/2006/main" count="1702" uniqueCount="989">
  <si>
    <t>Element description</t>
  </si>
  <si>
    <t>Start position</t>
  </si>
  <si>
    <t>End position</t>
  </si>
  <si>
    <t>Field size</t>
  </si>
  <si>
    <t>Data   type*</t>
  </si>
  <si>
    <t>Field  sign**</t>
  </si>
  <si>
    <t>SCPL</t>
  </si>
  <si>
    <t>N</t>
  </si>
  <si>
    <t xml:space="preserve"> </t>
  </si>
  <si>
    <t>EIN</t>
  </si>
  <si>
    <t>Name of Organization</t>
  </si>
  <si>
    <t>A</t>
  </si>
  <si>
    <t>State</t>
  </si>
  <si>
    <t>Zip code</t>
  </si>
  <si>
    <t>E005</t>
  </si>
  <si>
    <t>Return Status Code</t>
  </si>
  <si>
    <t>E010</t>
  </si>
  <si>
    <t>Accounting Period</t>
  </si>
  <si>
    <t>E050</t>
  </si>
  <si>
    <t>E090</t>
  </si>
  <si>
    <t>Accounting Method</t>
  </si>
  <si>
    <t>COND</t>
  </si>
  <si>
    <t>Condition Code</t>
  </si>
  <si>
    <t>E070</t>
  </si>
  <si>
    <t>E100</t>
  </si>
  <si>
    <t>Fair Market Value of Assets</t>
  </si>
  <si>
    <t>NR</t>
  </si>
  <si>
    <t>R010</t>
  </si>
  <si>
    <t>R020</t>
  </si>
  <si>
    <t>R030</t>
  </si>
  <si>
    <t>Dividends</t>
  </si>
  <si>
    <t>R040</t>
  </si>
  <si>
    <t>Gross Rents</t>
  </si>
  <si>
    <t>R050</t>
  </si>
  <si>
    <t>Net Gain (Loss) from Sale of Assets</t>
  </si>
  <si>
    <t>+/-</t>
  </si>
  <si>
    <t>R060</t>
  </si>
  <si>
    <t>R070</t>
  </si>
  <si>
    <t>Other Income (Loss)</t>
  </si>
  <si>
    <t>R080</t>
  </si>
  <si>
    <t>Total Income (Loss) Col. A</t>
  </si>
  <si>
    <t>X010</t>
  </si>
  <si>
    <t>Compensation of Officers-Col. A</t>
  </si>
  <si>
    <t>X020</t>
  </si>
  <si>
    <t>Other Salaries and Wages-Col. A</t>
  </si>
  <si>
    <t>X030</t>
  </si>
  <si>
    <t>Pension Plans-Col. A</t>
  </si>
  <si>
    <t>X040</t>
  </si>
  <si>
    <t>Legal Fees-Col. A</t>
  </si>
  <si>
    <t>X050</t>
  </si>
  <si>
    <t>Accounting Fees-Col. A</t>
  </si>
  <si>
    <t>X060</t>
  </si>
  <si>
    <t>Other Professional Fees-Col. A</t>
  </si>
  <si>
    <t>X070</t>
  </si>
  <si>
    <t>Interest-Col. A</t>
  </si>
  <si>
    <t>X080</t>
  </si>
  <si>
    <t>Taxes-Col. A</t>
  </si>
  <si>
    <t>X090</t>
  </si>
  <si>
    <t>Depreciation &amp; Depletion</t>
  </si>
  <si>
    <t>X100</t>
  </si>
  <si>
    <t>Occupancy-Col. A</t>
  </si>
  <si>
    <t>X110</t>
  </si>
  <si>
    <t>X120</t>
  </si>
  <si>
    <t>Printing and Publications-Col. A</t>
  </si>
  <si>
    <t>X130</t>
  </si>
  <si>
    <t>Other Expenses-Col. A</t>
  </si>
  <si>
    <t>X140</t>
  </si>
  <si>
    <t>X150</t>
  </si>
  <si>
    <t>Total Expenses-Col. A</t>
  </si>
  <si>
    <t>X160</t>
  </si>
  <si>
    <t>Excess Revenue Over Expenses</t>
  </si>
  <si>
    <t>R090</t>
  </si>
  <si>
    <t>Capital Gain Net Income (Part I)</t>
  </si>
  <si>
    <t>R100</t>
  </si>
  <si>
    <t>Total Income (Loss) Col. B</t>
  </si>
  <si>
    <t>X170</t>
  </si>
  <si>
    <t>Total Expenses-Col. B</t>
  </si>
  <si>
    <t>X180</t>
  </si>
  <si>
    <t>Net Investment Income</t>
  </si>
  <si>
    <t>X190</t>
  </si>
  <si>
    <t>Compensation of Officers-Col. D</t>
  </si>
  <si>
    <t>X200</t>
  </si>
  <si>
    <t>Other Salaries and Wages-Col. D</t>
  </si>
  <si>
    <t>X210</t>
  </si>
  <si>
    <t>Pension Plans-Col. D</t>
  </si>
  <si>
    <t>X220</t>
  </si>
  <si>
    <t>Legal Fees-Col. D</t>
  </si>
  <si>
    <t>X230</t>
  </si>
  <si>
    <t>Accounting Fees-Col. D</t>
  </si>
  <si>
    <t>X240</t>
  </si>
  <si>
    <t>Other Professional Fees-Col. D</t>
  </si>
  <si>
    <t>X250</t>
  </si>
  <si>
    <t>Interest-Col. D</t>
  </si>
  <si>
    <t>X260</t>
  </si>
  <si>
    <t>Taxes-Col. D</t>
  </si>
  <si>
    <t>X270</t>
  </si>
  <si>
    <t>Occupancy-Col. D</t>
  </si>
  <si>
    <t>X280</t>
  </si>
  <si>
    <t>X290</t>
  </si>
  <si>
    <t>Printing and Publications-Col. D</t>
  </si>
  <si>
    <t>X300</t>
  </si>
  <si>
    <t>Other Expenses-Col. D</t>
  </si>
  <si>
    <t>X310</t>
  </si>
  <si>
    <t>X320</t>
  </si>
  <si>
    <t>Total Expenses-Col. D</t>
  </si>
  <si>
    <t>A001</t>
  </si>
  <si>
    <t>Cash-Col. A</t>
  </si>
  <si>
    <t>A002</t>
  </si>
  <si>
    <t>A003</t>
  </si>
  <si>
    <t>Accounts Receivable-Col. A</t>
  </si>
  <si>
    <t>A004</t>
  </si>
  <si>
    <t>Pledges Receivable-Col. A</t>
  </si>
  <si>
    <t>A005</t>
  </si>
  <si>
    <t>Grants Receivable-Col. A</t>
  </si>
  <si>
    <t>A006</t>
  </si>
  <si>
    <t>A007</t>
  </si>
  <si>
    <t>A008</t>
  </si>
  <si>
    <t>Inventories-Col. A</t>
  </si>
  <si>
    <t>A009</t>
  </si>
  <si>
    <t>Prepaid Expenses-Col. A</t>
  </si>
  <si>
    <t>A010</t>
  </si>
  <si>
    <t>A020</t>
  </si>
  <si>
    <t>A030</t>
  </si>
  <si>
    <t>A031</t>
  </si>
  <si>
    <t>A032</t>
  </si>
  <si>
    <t>Investments-Mortgage Loans-Col. A</t>
  </si>
  <si>
    <t>A033</t>
  </si>
  <si>
    <t>Investments-Other-Col. A</t>
  </si>
  <si>
    <t>A034</t>
  </si>
  <si>
    <t>A035</t>
  </si>
  <si>
    <t>Other Assets-Col. A</t>
  </si>
  <si>
    <t>A040</t>
  </si>
  <si>
    <t>Total Assets-Col. A</t>
  </si>
  <si>
    <t>L010</t>
  </si>
  <si>
    <t>Total Liabilities-Col. A</t>
  </si>
  <si>
    <t>N010</t>
  </si>
  <si>
    <t>A050</t>
  </si>
  <si>
    <t>Cash-Col. B</t>
  </si>
  <si>
    <t>A060</t>
  </si>
  <si>
    <t>Savings-Col. B</t>
  </si>
  <si>
    <t>A070</t>
  </si>
  <si>
    <t>Accounts Receivable-Col. B</t>
  </si>
  <si>
    <t>A080</t>
  </si>
  <si>
    <t>Pledges Receivable-Col. B</t>
  </si>
  <si>
    <t>A090</t>
  </si>
  <si>
    <t>Grants Receivable-Col. B</t>
  </si>
  <si>
    <t>A100</t>
  </si>
  <si>
    <t>A110</t>
  </si>
  <si>
    <t>A120</t>
  </si>
  <si>
    <t>Inventories-Col. B</t>
  </si>
  <si>
    <t>A130</t>
  </si>
  <si>
    <t>Prepaid Expenses-Col. B</t>
  </si>
  <si>
    <t>A140</t>
  </si>
  <si>
    <t>A150</t>
  </si>
  <si>
    <t>A160</t>
  </si>
  <si>
    <t>A170</t>
  </si>
  <si>
    <t>A180</t>
  </si>
  <si>
    <t>Investments-Mortgage Loans-Col. B</t>
  </si>
  <si>
    <t>A190</t>
  </si>
  <si>
    <t>Investments-Other-Col. B</t>
  </si>
  <si>
    <t>A200</t>
  </si>
  <si>
    <t>A210</t>
  </si>
  <si>
    <t>Other Assets-Col. B</t>
  </si>
  <si>
    <t>A220</t>
  </si>
  <si>
    <t>Total Assets-Col. B</t>
  </si>
  <si>
    <t>L020</t>
  </si>
  <si>
    <t>Total Liabilities-Col. B</t>
  </si>
  <si>
    <t>N020</t>
  </si>
  <si>
    <t>A230</t>
  </si>
  <si>
    <t>Cash-Col. C</t>
  </si>
  <si>
    <t>A240</t>
  </si>
  <si>
    <t>Savings-Col. C</t>
  </si>
  <si>
    <t>A250</t>
  </si>
  <si>
    <t>Accounts Receivable-Col. C</t>
  </si>
  <si>
    <t>A260</t>
  </si>
  <si>
    <t>Pledges Receivable-Col. C</t>
  </si>
  <si>
    <t>A270</t>
  </si>
  <si>
    <t>Grants Receivable-Col. C</t>
  </si>
  <si>
    <t>A280</t>
  </si>
  <si>
    <t>A290</t>
  </si>
  <si>
    <t>A300</t>
  </si>
  <si>
    <t>Inventories-Col. C</t>
  </si>
  <si>
    <t>A310</t>
  </si>
  <si>
    <t>Prepaid Expenses-Col. C</t>
  </si>
  <si>
    <t>A320</t>
  </si>
  <si>
    <t>A330</t>
  </si>
  <si>
    <t>A340</t>
  </si>
  <si>
    <t>A350</t>
  </si>
  <si>
    <t>A360</t>
  </si>
  <si>
    <t>Investments-Mortgage Loans-Col. C</t>
  </si>
  <si>
    <t>A370</t>
  </si>
  <si>
    <t>Investments-Other-Col. C</t>
  </si>
  <si>
    <t>A380</t>
  </si>
  <si>
    <t>A390</t>
  </si>
  <si>
    <t>Other Assets-Col. C</t>
  </si>
  <si>
    <t>A400</t>
  </si>
  <si>
    <t>Total Assets-Col. C</t>
  </si>
  <si>
    <t>B010</t>
  </si>
  <si>
    <t>Other Net Worth Increases</t>
  </si>
  <si>
    <t>B020</t>
  </si>
  <si>
    <t>Net Worth Decreases</t>
  </si>
  <si>
    <t>R190</t>
  </si>
  <si>
    <t>Capital Gain Net Income (Part IV)</t>
  </si>
  <si>
    <t>T010</t>
  </si>
  <si>
    <t>Average Payout Ratio</t>
  </si>
  <si>
    <t>DL</t>
  </si>
  <si>
    <t>T020</t>
  </si>
  <si>
    <t>Net Investment Assets (Part V)</t>
  </si>
  <si>
    <t>T030</t>
  </si>
  <si>
    <t>Multiply Line 4 by Line 3</t>
  </si>
  <si>
    <t>T050</t>
  </si>
  <si>
    <t>Section 4940 Code</t>
  </si>
  <si>
    <t>T053</t>
  </si>
  <si>
    <t>Section 511 Tax</t>
  </si>
  <si>
    <t>T055</t>
  </si>
  <si>
    <t>Subtitle A Income Tax</t>
  </si>
  <si>
    <t>T060</t>
  </si>
  <si>
    <t>Tax on Investment Income</t>
  </si>
  <si>
    <t>Q010</t>
  </si>
  <si>
    <t>Q015</t>
  </si>
  <si>
    <t>Q020</t>
  </si>
  <si>
    <t>Q030</t>
  </si>
  <si>
    <t>Q130</t>
  </si>
  <si>
    <t>Q140</t>
  </si>
  <si>
    <t>Q032A</t>
  </si>
  <si>
    <t>Q032B</t>
  </si>
  <si>
    <t>Q032C</t>
  </si>
  <si>
    <t>Q032D</t>
  </si>
  <si>
    <t>Q032E</t>
  </si>
  <si>
    <t>Q032F</t>
  </si>
  <si>
    <t>Q034</t>
  </si>
  <si>
    <t>Q035</t>
  </si>
  <si>
    <t>Q036</t>
  </si>
  <si>
    <t>Q040</t>
  </si>
  <si>
    <t>Q045</t>
  </si>
  <si>
    <t>Q048</t>
  </si>
  <si>
    <t>Q050</t>
  </si>
  <si>
    <t>Q052</t>
  </si>
  <si>
    <t>Q054</t>
  </si>
  <si>
    <t>Q056A</t>
  </si>
  <si>
    <t>Q056B</t>
  </si>
  <si>
    <t>Q056C</t>
  </si>
  <si>
    <t>Q056D</t>
  </si>
  <si>
    <t>Q056E</t>
  </si>
  <si>
    <t>Q057</t>
  </si>
  <si>
    <t>Q058</t>
  </si>
  <si>
    <t>Q059</t>
  </si>
  <si>
    <t>Q060</t>
  </si>
  <si>
    <t>Q070</t>
  </si>
  <si>
    <t>C100</t>
  </si>
  <si>
    <t>H010</t>
  </si>
  <si>
    <t>Average Hours Per Week-Emp1</t>
  </si>
  <si>
    <t>H020</t>
  </si>
  <si>
    <t>Compensation-Emp1</t>
  </si>
  <si>
    <t>H030</t>
  </si>
  <si>
    <t>H040</t>
  </si>
  <si>
    <t>Expense Account/Other Allowances-Emp1</t>
  </si>
  <si>
    <t>H110</t>
  </si>
  <si>
    <t>Average Hours Per Week-Emp2</t>
  </si>
  <si>
    <t>H120</t>
  </si>
  <si>
    <t>Compensation-Emp2</t>
  </si>
  <si>
    <t>H130</t>
  </si>
  <si>
    <t>H140</t>
  </si>
  <si>
    <t>Expense Account/Other Allowances-Emp2</t>
  </si>
  <si>
    <t>H210</t>
  </si>
  <si>
    <t>Average Hours Per Week-Emp3</t>
  </si>
  <si>
    <t>H220</t>
  </si>
  <si>
    <t>Compensation-Emp3</t>
  </si>
  <si>
    <t>H230</t>
  </si>
  <si>
    <t>H240</t>
  </si>
  <si>
    <t>Expense Account/Other Allowances-Emp3</t>
  </si>
  <si>
    <t>H310</t>
  </si>
  <si>
    <t>Average Hours Per Week-Emp4</t>
  </si>
  <si>
    <t>H320</t>
  </si>
  <si>
    <t>Compensation-Emp4</t>
  </si>
  <si>
    <t>H330</t>
  </si>
  <si>
    <t>H340</t>
  </si>
  <si>
    <t>Expense Account/Other Allowances-Emp4</t>
  </si>
  <si>
    <t>H410</t>
  </si>
  <si>
    <t>Average Hours Per Week-Emp5</t>
  </si>
  <si>
    <t>H420</t>
  </si>
  <si>
    <t>Compensation-Emp5</t>
  </si>
  <si>
    <t>H430</t>
  </si>
  <si>
    <t>H440</t>
  </si>
  <si>
    <t>Expense Account/Other Allowances-Emp5</t>
  </si>
  <si>
    <t>H500</t>
  </si>
  <si>
    <t>M010</t>
  </si>
  <si>
    <t>Line 3 Minus Line 4</t>
  </si>
  <si>
    <t>M020</t>
  </si>
  <si>
    <t>5% of Line 5</t>
  </si>
  <si>
    <t>M030</t>
  </si>
  <si>
    <t>M040</t>
  </si>
  <si>
    <t>Income Tax Under Subtitle A</t>
  </si>
  <si>
    <t>M050</t>
  </si>
  <si>
    <t>Recoveries</t>
  </si>
  <si>
    <t>M070</t>
  </si>
  <si>
    <t>Deductions from Distributable Amount</t>
  </si>
  <si>
    <t>M080</t>
  </si>
  <si>
    <t>Distributable Amount as Adjusted</t>
  </si>
  <si>
    <t>D010</t>
  </si>
  <si>
    <t>Expenses, Contributions, Gifts, Etc.</t>
  </si>
  <si>
    <t>D020</t>
  </si>
  <si>
    <t>Program Related Investments</t>
  </si>
  <si>
    <t>D030</t>
  </si>
  <si>
    <t>Amount Paid To Acquire Assets</t>
  </si>
  <si>
    <t>D040</t>
  </si>
  <si>
    <t>Suitability Test</t>
  </si>
  <si>
    <t>D050</t>
  </si>
  <si>
    <t>Cash Distribution Test</t>
  </si>
  <si>
    <t>D060</t>
  </si>
  <si>
    <t>Total Qualifying Distributions</t>
  </si>
  <si>
    <t>U010</t>
  </si>
  <si>
    <t>Prior Excess Distributions Carryover</t>
  </si>
  <si>
    <t>U020</t>
  </si>
  <si>
    <t>Distributions Out of Corpus</t>
  </si>
  <si>
    <t>U030</t>
  </si>
  <si>
    <t>Remaining Amount Distributed</t>
  </si>
  <si>
    <t>U040</t>
  </si>
  <si>
    <t>U050</t>
  </si>
  <si>
    <t>Total Net Corpus</t>
  </si>
  <si>
    <t>U060</t>
  </si>
  <si>
    <t>U070</t>
  </si>
  <si>
    <t>U080</t>
  </si>
  <si>
    <t>U085</t>
  </si>
  <si>
    <t>U090</t>
  </si>
  <si>
    <t>U094</t>
  </si>
  <si>
    <t>U096</t>
  </si>
  <si>
    <t>U100</t>
  </si>
  <si>
    <t>U110</t>
  </si>
  <si>
    <t>U120</t>
  </si>
  <si>
    <t>U130</t>
  </si>
  <si>
    <t>Distributable Amount</t>
  </si>
  <si>
    <t>U140</t>
  </si>
  <si>
    <t>Qualifying Distributions Applied</t>
  </si>
  <si>
    <t>U150</t>
  </si>
  <si>
    <t>Undistributed Income</t>
  </si>
  <si>
    <t>Q100</t>
  </si>
  <si>
    <t>Q200</t>
  </si>
  <si>
    <t>Q300</t>
  </si>
  <si>
    <t>I001</t>
  </si>
  <si>
    <t>I002</t>
  </si>
  <si>
    <t>I003</t>
  </si>
  <si>
    <t>I004</t>
  </si>
  <si>
    <t>I005</t>
  </si>
  <si>
    <t>I011</t>
  </si>
  <si>
    <t>I012</t>
  </si>
  <si>
    <t>I013</t>
  </si>
  <si>
    <t>I014</t>
  </si>
  <si>
    <t>I015</t>
  </si>
  <si>
    <t>I021</t>
  </si>
  <si>
    <t>I022</t>
  </si>
  <si>
    <t>I023</t>
  </si>
  <si>
    <t>I024</t>
  </si>
  <si>
    <t>I025</t>
  </si>
  <si>
    <t>I031</t>
  </si>
  <si>
    <t>I032</t>
  </si>
  <si>
    <t>I033</t>
  </si>
  <si>
    <t>I034</t>
  </si>
  <si>
    <t>I035</t>
  </si>
  <si>
    <t>I041</t>
  </si>
  <si>
    <t>I042</t>
  </si>
  <si>
    <t>I043</t>
  </si>
  <si>
    <t>I044</t>
  </si>
  <si>
    <t>I045</t>
  </si>
  <si>
    <t>I051</t>
  </si>
  <si>
    <t>I052</t>
  </si>
  <si>
    <t>I053</t>
  </si>
  <si>
    <t>I054</t>
  </si>
  <si>
    <t>I055</t>
  </si>
  <si>
    <t>I061</t>
  </si>
  <si>
    <t>I062</t>
  </si>
  <si>
    <t>I063</t>
  </si>
  <si>
    <t>I064</t>
  </si>
  <si>
    <t>I065</t>
  </si>
  <si>
    <t>I071</t>
  </si>
  <si>
    <t>I072</t>
  </si>
  <si>
    <t>I073</t>
  </si>
  <si>
    <t>I074</t>
  </si>
  <si>
    <t>I075</t>
  </si>
  <si>
    <t>I081</t>
  </si>
  <si>
    <t>I082</t>
  </si>
  <si>
    <t>I083</t>
  </si>
  <si>
    <t>I084</t>
  </si>
  <si>
    <t>I085</t>
  </si>
  <si>
    <t>I091</t>
  </si>
  <si>
    <t>I092</t>
  </si>
  <si>
    <t>I093</t>
  </si>
  <si>
    <t>I094</t>
  </si>
  <si>
    <t>I095</t>
  </si>
  <si>
    <t>I101</t>
  </si>
  <si>
    <t>I102</t>
  </si>
  <si>
    <t>I103</t>
  </si>
  <si>
    <t>I104</t>
  </si>
  <si>
    <t>I105</t>
  </si>
  <si>
    <t>I111</t>
  </si>
  <si>
    <t>I112</t>
  </si>
  <si>
    <t>I113</t>
  </si>
  <si>
    <t>I114</t>
  </si>
  <si>
    <t>I115</t>
  </si>
  <si>
    <t>I121</t>
  </si>
  <si>
    <t>I122</t>
  </si>
  <si>
    <t>I123</t>
  </si>
  <si>
    <t>I124</t>
  </si>
  <si>
    <t>I125</t>
  </si>
  <si>
    <t>I131</t>
  </si>
  <si>
    <t>I132</t>
  </si>
  <si>
    <t>I133</t>
  </si>
  <si>
    <t>I134</t>
  </si>
  <si>
    <t>I135</t>
  </si>
  <si>
    <t>I141</t>
  </si>
  <si>
    <t>I142</t>
  </si>
  <si>
    <t>I143</t>
  </si>
  <si>
    <t>I144</t>
  </si>
  <si>
    <t>I145</t>
  </si>
  <si>
    <t>I151</t>
  </si>
  <si>
    <t>I152</t>
  </si>
  <si>
    <t>I153</t>
  </si>
  <si>
    <t>I154</t>
  </si>
  <si>
    <t>I155</t>
  </si>
  <si>
    <t>I161</t>
  </si>
  <si>
    <t>I162</t>
  </si>
  <si>
    <t>I163</t>
  </si>
  <si>
    <t>I164</t>
  </si>
  <si>
    <t>I165</t>
  </si>
  <si>
    <t>I171</t>
  </si>
  <si>
    <t>I172</t>
  </si>
  <si>
    <t>I182</t>
  </si>
  <si>
    <t>I173</t>
  </si>
  <si>
    <t>I174</t>
  </si>
  <si>
    <t>I184</t>
  </si>
  <si>
    <t>I175</t>
  </si>
  <si>
    <t>I185</t>
  </si>
  <si>
    <t>WEIGHT</t>
  </si>
  <si>
    <t>COMP_CNT</t>
  </si>
  <si>
    <t>YEAR</t>
  </si>
  <si>
    <t>Tax Year</t>
  </si>
  <si>
    <t>Type of Foundation Code</t>
  </si>
  <si>
    <t>507(b)1(A) Termination</t>
  </si>
  <si>
    <t>Contributions, Gifts, Grants, Etc. Received</t>
  </si>
  <si>
    <t xml:space="preserve">Interest </t>
  </si>
  <si>
    <t>Gross Profit (Loss) from Business Activities</t>
  </si>
  <si>
    <t>Contributions, Gifts, Grants Paid-Col. A</t>
  </si>
  <si>
    <t>Travel, Conferences, Meetings-Col. D</t>
  </si>
  <si>
    <t>Other Notes &amp; Loans Receivable-Col. A</t>
  </si>
  <si>
    <t>Investments-Government Obligations-Col. A</t>
  </si>
  <si>
    <t>Investments-Corporate Stock-Col. A</t>
  </si>
  <si>
    <t>Investments-Corporate Bonds-Col. A</t>
  </si>
  <si>
    <t>Investments-Land, Buildings, &amp; Equipment-Col. A</t>
  </si>
  <si>
    <t>Land, Buildings, and Equipment-Col. A</t>
  </si>
  <si>
    <t>Total Fund Balances/Net Worth-Col. A</t>
  </si>
  <si>
    <t>Other Notes &amp; Loans Receivable-Col. B</t>
  </si>
  <si>
    <t>Investments-Government Obligations-Col. B</t>
  </si>
  <si>
    <t>Investments-Corporate Stock-Col. B</t>
  </si>
  <si>
    <t>Investments-Corporate Bonds-Col. B</t>
  </si>
  <si>
    <t>Investments-Land, Buildings, &amp; Equipment-Col. B</t>
  </si>
  <si>
    <t>Land, Buildings, and Equipment-Col. B</t>
  </si>
  <si>
    <t>Total Fund Balances/Net Worth-Col. B</t>
  </si>
  <si>
    <t>Other Notes &amp; Loans Receivable-Col. C</t>
  </si>
  <si>
    <t>Investments-Government Obligations-Col. C</t>
  </si>
  <si>
    <t>Investments-Corporate Stock-Col. C</t>
  </si>
  <si>
    <t>Investments-Corporate Bonds-Col. C</t>
  </si>
  <si>
    <t>Investments-Land, Buildings, &amp; Equipment-Col. C</t>
  </si>
  <si>
    <t>Land, Buildings, and Equipment-Col. C</t>
  </si>
  <si>
    <t>Contributions to Employee Benefit Plans-Emp4</t>
  </si>
  <si>
    <t>Contributions to Employee Benefit Plans-Emp5</t>
  </si>
  <si>
    <t>Contributions to Employee Benefit Plans-Emp3</t>
  </si>
  <si>
    <t>Contributions to Employee Benefit Plans-Emp2</t>
  </si>
  <si>
    <t>Contributions to Employee Benefit Plans-Emp1</t>
  </si>
  <si>
    <t>Excess Distributions Carryover Applied</t>
  </si>
  <si>
    <t>Amounts Treated As Distributions</t>
  </si>
  <si>
    <t>Excess Distributions Carryover From 1st Prior Year</t>
  </si>
  <si>
    <t>Excess Distributions Carryover to Next Year</t>
  </si>
  <si>
    <t>Prior Years Undistributed Income - Notice issued</t>
  </si>
  <si>
    <t>Applied to Undistributed Income - Prior years</t>
  </si>
  <si>
    <t>Undistributed Income - Taxable Amount</t>
  </si>
  <si>
    <t>Undistributed Income - Previous Year</t>
  </si>
  <si>
    <t>Undistributed Income for Prior Years</t>
  </si>
  <si>
    <t>Applied to Undistributed Income - Previous Year</t>
  </si>
  <si>
    <t>Employer Identification Number</t>
  </si>
  <si>
    <t>Travel, Conferences, Meetings-Col. A</t>
  </si>
  <si>
    <t>Part XV (Operating Foundation Question) filled out?</t>
  </si>
  <si>
    <t>Count of related records in Compensation Data File</t>
  </si>
  <si>
    <t>Contributions, Gifts, Grants Paid-Col. D</t>
  </si>
  <si>
    <t>Available Years</t>
  </si>
  <si>
    <t>n/a</t>
  </si>
  <si>
    <t>All</t>
  </si>
  <si>
    <t>NAME</t>
  </si>
  <si>
    <t>STATE</t>
  </si>
  <si>
    <t>ZIP</t>
  </si>
  <si>
    <t>1999 - current</t>
  </si>
  <si>
    <t>1990 - current</t>
  </si>
  <si>
    <t>1989 - current</t>
  </si>
  <si>
    <t>2004 - current</t>
  </si>
  <si>
    <t>2001 - current</t>
  </si>
  <si>
    <t>2002 - current</t>
  </si>
  <si>
    <t>2006 - current</t>
  </si>
  <si>
    <t>2000 - current</t>
  </si>
  <si>
    <t>Part VIII</t>
  </si>
  <si>
    <t>1993 - current</t>
  </si>
  <si>
    <t>1991 - current</t>
  </si>
  <si>
    <t>Service Center/Cycle/Page/Line Count</t>
  </si>
  <si>
    <t>Top of form -- Box A</t>
  </si>
  <si>
    <t>Top of form -- Accounting Period</t>
  </si>
  <si>
    <t>Top of form -- Name of foundation</t>
  </si>
  <si>
    <t>Top of form -- State</t>
  </si>
  <si>
    <t>Top of form -- Zip Code</t>
  </si>
  <si>
    <t>Top of form -- Box G</t>
  </si>
  <si>
    <t>Top of form -- Box H</t>
  </si>
  <si>
    <t>Top of form -- Box J</t>
  </si>
  <si>
    <t>Input by editor -- n/a</t>
  </si>
  <si>
    <t>Top of form -- Box E</t>
  </si>
  <si>
    <t>Top of form -- Box I</t>
  </si>
  <si>
    <t>Part I -- Line 1, Column a</t>
  </si>
  <si>
    <t>Part I -- Line 3, Column a</t>
  </si>
  <si>
    <t>Part I -- Line 4, Column a</t>
  </si>
  <si>
    <t>Part I -- Line 5a, Column a</t>
  </si>
  <si>
    <t>Part I -- Line 6a, Column a</t>
  </si>
  <si>
    <t>Part I -- Line 10c, Column a</t>
  </si>
  <si>
    <t>Part I -- Line 11, Column a</t>
  </si>
  <si>
    <t>Part I -- Line 12, Column a</t>
  </si>
  <si>
    <t>Part I -- Line 13, Column a</t>
  </si>
  <si>
    <t>Part I -- Line 14, Column a</t>
  </si>
  <si>
    <t>Part I -- Line 15, Column a</t>
  </si>
  <si>
    <t>Part I -- Line 16a, Column a</t>
  </si>
  <si>
    <t>Part I -- Line 16b, Column a</t>
  </si>
  <si>
    <t>Part I -- Line 16c, Column a</t>
  </si>
  <si>
    <t>Part I -- Line 17, Column a</t>
  </si>
  <si>
    <t>Part I -- Line 18, Column a</t>
  </si>
  <si>
    <t>Part I -- Line 19, Column a</t>
  </si>
  <si>
    <t>Part I -- Line 20, Column a</t>
  </si>
  <si>
    <t>Part I -- Line 21, Column a</t>
  </si>
  <si>
    <t>Part I -- Line 22, Column a</t>
  </si>
  <si>
    <t>Part I -- Line 23, Column a</t>
  </si>
  <si>
    <t>Part I -- Line 25, Column a</t>
  </si>
  <si>
    <t>Part I -- Line 26, Column a</t>
  </si>
  <si>
    <t>Part I -- Line 27a, Column a</t>
  </si>
  <si>
    <t>Part I -- Line 7b, Column b</t>
  </si>
  <si>
    <t>Part I -- Line 12, Column b</t>
  </si>
  <si>
    <t>Part I -- Line 26, Column b</t>
  </si>
  <si>
    <t>Part I -- Line 27b, Column b</t>
  </si>
  <si>
    <t>Part I -- Line 13, Column d</t>
  </si>
  <si>
    <t>Part I -- Line 14, Column d</t>
  </si>
  <si>
    <t>Part I -- Line 15, Column d</t>
  </si>
  <si>
    <t>Part I -- Line 16a, Column d</t>
  </si>
  <si>
    <t>Part I -- Line 16b, Column d</t>
  </si>
  <si>
    <t>Part I -- Line 16c, Column d</t>
  </si>
  <si>
    <t>Part I -- Line 17, Column d</t>
  </si>
  <si>
    <t>Part I -- Line 18, Column d</t>
  </si>
  <si>
    <t>Part I -- Line 20, Column d</t>
  </si>
  <si>
    <t>Part I -- Line 21, Column d</t>
  </si>
  <si>
    <t>Part I -- Line 22, Column d</t>
  </si>
  <si>
    <t>Part I -- Line 23, Column d</t>
  </si>
  <si>
    <t>Part I -- Line 25, Column d</t>
  </si>
  <si>
    <t>Part I -- Line 26, Column d</t>
  </si>
  <si>
    <t>Part II -- Line 1, Column a</t>
  </si>
  <si>
    <t>Part II -- Line 2, Column a</t>
  </si>
  <si>
    <t>Part II -- Line 3, Column a</t>
  </si>
  <si>
    <t>Part II -- Line 4, Column a</t>
  </si>
  <si>
    <t>Part II -- Line 5, Column a</t>
  </si>
  <si>
    <t>Part II -- Line 6, Column a</t>
  </si>
  <si>
    <t>Part II -- Line 7, Column a</t>
  </si>
  <si>
    <t>Part II -- Line 8, Column a</t>
  </si>
  <si>
    <t>Part II -- Line 9, Column a</t>
  </si>
  <si>
    <t>Part II -- Line 10a, Column a</t>
  </si>
  <si>
    <t>Part II -- Line 10b, Column a</t>
  </si>
  <si>
    <t>Part II -- Lines 10c, Column a</t>
  </si>
  <si>
    <t>Part II -- Line 11, Column a</t>
  </si>
  <si>
    <t>Part II -- Line 12, Column a</t>
  </si>
  <si>
    <t>Part II -- Line 13, Column a</t>
  </si>
  <si>
    <t>Part II -- Line 14, Column a</t>
  </si>
  <si>
    <t>Part II -- Line 15, Column a</t>
  </si>
  <si>
    <t>Part II -- Line 16, Column a</t>
  </si>
  <si>
    <t>Part II -- Line 23, Column a</t>
  </si>
  <si>
    <t>Part II -- Line 30, Column a</t>
  </si>
  <si>
    <t>Part II -- Line 1, Column b</t>
  </si>
  <si>
    <t>Part II -- Line 2, Column b</t>
  </si>
  <si>
    <t>Part II -- Line 3, Column b</t>
  </si>
  <si>
    <t>Part II -- Line 4, Column b</t>
  </si>
  <si>
    <t>Part II -- Line 5, Column b</t>
  </si>
  <si>
    <t>Part II -- Line 6, Column b</t>
  </si>
  <si>
    <t>Part II -- Line 7, Column b</t>
  </si>
  <si>
    <t>Part II -- Line 8, Column b</t>
  </si>
  <si>
    <t>Part II -- Line 9, Column b</t>
  </si>
  <si>
    <t>Part II -- Line 10a, Column b</t>
  </si>
  <si>
    <t>Part II -- Line 10b, Column b</t>
  </si>
  <si>
    <t>Part II -- Lines 10c, Column b</t>
  </si>
  <si>
    <t>Part II -- Line 11, Column b</t>
  </si>
  <si>
    <t>Part II -- Line 12, Column b</t>
  </si>
  <si>
    <t>Part II -- Line 13, Column b</t>
  </si>
  <si>
    <t>Part II -- Line 14, Column b</t>
  </si>
  <si>
    <t>Part II -- Line 15, Column b</t>
  </si>
  <si>
    <t>Part II -- Line 16, Column b</t>
  </si>
  <si>
    <t>Part II -- Line 23, Column b</t>
  </si>
  <si>
    <t>Part II -- Line 30, Column b</t>
  </si>
  <si>
    <t>Part II -- Line 1, Column c</t>
  </si>
  <si>
    <t>Part II -- Line 2, Column c</t>
  </si>
  <si>
    <t>Part II -- Line 3, Column c</t>
  </si>
  <si>
    <t>Part II -- Line 4, Column c</t>
  </si>
  <si>
    <t>Part II -- Line 5, Column c</t>
  </si>
  <si>
    <t>Part II -- Line 6, Column c</t>
  </si>
  <si>
    <t>Part II -- Line 7, Column c</t>
  </si>
  <si>
    <t>Part II -- Line 8, Column c</t>
  </si>
  <si>
    <t>Part II -- Line 9, Column c</t>
  </si>
  <si>
    <t>Part II -- Line 10a, Column c</t>
  </si>
  <si>
    <t>Part II -- Line 10b, Column c</t>
  </si>
  <si>
    <t>Part II -- Line 10c, Column c</t>
  </si>
  <si>
    <t>Part II -- Line 11, Column c</t>
  </si>
  <si>
    <t>Part II -- Line 12, Column c</t>
  </si>
  <si>
    <t>Part II -- Line 13, Column c</t>
  </si>
  <si>
    <t>Part II -- Line 14, Column c</t>
  </si>
  <si>
    <t>Part II -- Line 15, Column c</t>
  </si>
  <si>
    <t>Part II -- Line 16, Column c</t>
  </si>
  <si>
    <t>Part III -- Line 3</t>
  </si>
  <si>
    <t>Part III -- Line 5</t>
  </si>
  <si>
    <t>Part IV -- Line 2</t>
  </si>
  <si>
    <t>Part V -- Line 3</t>
  </si>
  <si>
    <t>Part V -- Line 4</t>
  </si>
  <si>
    <t>Part V -- Line 5</t>
  </si>
  <si>
    <t>Part VI -- Line 2</t>
  </si>
  <si>
    <t>Part VI -- Line 4</t>
  </si>
  <si>
    <t>Part VI -- Line 5</t>
  </si>
  <si>
    <t>Part VII-A -- Question 4a</t>
  </si>
  <si>
    <t>Part VII-A -- Question 4b</t>
  </si>
  <si>
    <t>Part VII-A -- Question 5</t>
  </si>
  <si>
    <t>Part VII-A -- Question 9</t>
  </si>
  <si>
    <t>Part VII-A -- Question 11</t>
  </si>
  <si>
    <t>Part VII-A -- Question 12</t>
  </si>
  <si>
    <t>Part VII-B -- Question 1a1</t>
  </si>
  <si>
    <t>Part VII-B -- Question 1a2</t>
  </si>
  <si>
    <t>Part VII-B -- Question 1a3</t>
  </si>
  <si>
    <t>Part VII-B -- Question 1a4</t>
  </si>
  <si>
    <t>Part VII-B -- Question 1a5</t>
  </si>
  <si>
    <t>Part VII-B -- Question 1a6</t>
  </si>
  <si>
    <t>Part VII-B -- Question 1b</t>
  </si>
  <si>
    <t>Part VII-B -- Question 1c</t>
  </si>
  <si>
    <t>Part VII-B -- Question 2a</t>
  </si>
  <si>
    <t>Part VII-B -- Question 2b</t>
  </si>
  <si>
    <t>Part VII-B -- Question 3a</t>
  </si>
  <si>
    <t>Part VII-B -- Question 3b</t>
  </si>
  <si>
    <t>Part VII-B -- Question 4a</t>
  </si>
  <si>
    <t>Part VII-B -- Question 4b</t>
  </si>
  <si>
    <t>Part VII-B -- Question 5a1</t>
  </si>
  <si>
    <t>Part VII-B -- Question 5a2</t>
  </si>
  <si>
    <t>Part VII-B -- Question 5a3</t>
  </si>
  <si>
    <t>Part VII-B -- Question 5a4</t>
  </si>
  <si>
    <t>Part VII-B -- Question 5a5</t>
  </si>
  <si>
    <t>Part VII-B -- Question 5b</t>
  </si>
  <si>
    <t>Part VII-B -- Question 5c</t>
  </si>
  <si>
    <t>Part VII-B -- Question 6a</t>
  </si>
  <si>
    <t>Part VII-B -- Question 6b</t>
  </si>
  <si>
    <t>Part VIII -- n/a</t>
  </si>
  <si>
    <t>Part VIII -- Line 2, Column b, Row 1</t>
  </si>
  <si>
    <t>Part VIII -- Line 2, Column c, Row 1</t>
  </si>
  <si>
    <t>Part VIII -- Line 2, Column d, Row 1</t>
  </si>
  <si>
    <t>Part VIII -- Line 2, Column e, Row 1</t>
  </si>
  <si>
    <t>Part VIII -- Line 2, Column b, Row 2</t>
  </si>
  <si>
    <t>Part VIII -- Line 2, Column c, Row 2</t>
  </si>
  <si>
    <t>Part VIII -- Line 2, Column d, Row 2</t>
  </si>
  <si>
    <t>Part VIII -- Line 2, Column e, Row 2</t>
  </si>
  <si>
    <t>Part VIII -- Line 2, Column b, Row 3</t>
  </si>
  <si>
    <t>Part VIII -- Line 2, Column c, Row 3</t>
  </si>
  <si>
    <t>Part VIII -- Line 2, Column d, Row 3</t>
  </si>
  <si>
    <t>Part VIII -- Line 2, Column e, Row 3</t>
  </si>
  <si>
    <t>Part VIII -- Line 2, Column b, Row 4</t>
  </si>
  <si>
    <t>Part VIII -- Line 2, Column c, Row 4</t>
  </si>
  <si>
    <t>Part VIII -- Line 2, Column d, Row 4</t>
  </si>
  <si>
    <t>Part VIII -- Line 2, Column e, Row 4</t>
  </si>
  <si>
    <t>Part VIII -- Line 2, Column b, Row 5</t>
  </si>
  <si>
    <t>Part VIII -- Line 2, Column c, Row 5</t>
  </si>
  <si>
    <t>Part VIII -- Line 2, Column d, Row 5</t>
  </si>
  <si>
    <t>Part VIII -- Line 2, Column e, Row 5</t>
  </si>
  <si>
    <t>Part VIII -- Line 2</t>
  </si>
  <si>
    <t>Part X -- Line 5</t>
  </si>
  <si>
    <t>Part X -- Line 6</t>
  </si>
  <si>
    <t>Part XI -- Line 2a</t>
  </si>
  <si>
    <t>Part XI -- Line 2b</t>
  </si>
  <si>
    <t>Part XI -- Line 4</t>
  </si>
  <si>
    <t>Part XI -- Line 6</t>
  </si>
  <si>
    <t>Part XI -- Line 7</t>
  </si>
  <si>
    <t>Part XII -- Line 1a</t>
  </si>
  <si>
    <t>Part XII -- Line 1b</t>
  </si>
  <si>
    <t>Part XII -- Line 2</t>
  </si>
  <si>
    <t>Part XII -- Line 3a</t>
  </si>
  <si>
    <t>Part XII -- Line 3b</t>
  </si>
  <si>
    <t>Part XII -- Line 4</t>
  </si>
  <si>
    <t>Part XIII -- Line 3f, Column a</t>
  </si>
  <si>
    <t>Part XIII -- Line 4c, Column a</t>
  </si>
  <si>
    <t>Part XIII -- Line 4e, Column a</t>
  </si>
  <si>
    <t>Part XIII -- Line 5, Column a</t>
  </si>
  <si>
    <t>Part XIII -- Line 6a, Column a</t>
  </si>
  <si>
    <t>Part XIII -- Line 7a, Column a</t>
  </si>
  <si>
    <t>Part XIII -- Line 8, Column a</t>
  </si>
  <si>
    <t>Part XIII -- Line 9, Column a</t>
  </si>
  <si>
    <t>Part XIII -- Line 2b, Column b</t>
  </si>
  <si>
    <t>Part XIII -- Line 4b, Column b</t>
  </si>
  <si>
    <t>Part XIII -- Line 6c, Column b</t>
  </si>
  <si>
    <t>Part XIII -- Line 6d, Column b</t>
  </si>
  <si>
    <t>Part XIII -- Line 2a, Column c</t>
  </si>
  <si>
    <t>Part XIII -- Line 4a, Column c</t>
  </si>
  <si>
    <t>Part XIII -- Line 6e, Column c</t>
  </si>
  <si>
    <t>Part XIII -- Line 1, Column d</t>
  </si>
  <si>
    <t>Part XIII -- Line 4d, Column d</t>
  </si>
  <si>
    <t>Part XIII -- Line 6f, Column d</t>
  </si>
  <si>
    <t>Part XIV -- n/a</t>
  </si>
  <si>
    <t>Part XVII -- Question 1</t>
  </si>
  <si>
    <t>Part XVII -- Question 2a</t>
  </si>
  <si>
    <t>Part XVI-A -- Line 1a, Column a</t>
  </si>
  <si>
    <t>Part XVI-A -- Line 1a, Column b</t>
  </si>
  <si>
    <t>Part XVI-A -- Line 1a, Column c</t>
  </si>
  <si>
    <t>Part XVI-A -- Line 1a, Column d</t>
  </si>
  <si>
    <t>Part XVI-A -- Line 1a, Column e</t>
  </si>
  <si>
    <t>Part XVI-A -- Line 1b, Column a</t>
  </si>
  <si>
    <t>Part XVI-A -- Line 1b, Column b</t>
  </si>
  <si>
    <t>Part XVI-A -- Line 1b, Column c</t>
  </si>
  <si>
    <t>Part XVI-A -- Line 1b, Column d</t>
  </si>
  <si>
    <t>Part XVI-A -- Line 1b, Column e</t>
  </si>
  <si>
    <t>Part XVI-A -- Line 1c, Column a</t>
  </si>
  <si>
    <t>Part XVI-A -- Line 1c, Column b</t>
  </si>
  <si>
    <t>Part XVI-A -- Line 1c, Column c</t>
  </si>
  <si>
    <t>Part XVI-A -- Line 1c, Column d</t>
  </si>
  <si>
    <t>Part XVI-A -- Line 1c, Column e</t>
  </si>
  <si>
    <t>Part XVI-A -- Line 1d, Column a</t>
  </si>
  <si>
    <t>Part XVI-A -- Line 1d, Column b</t>
  </si>
  <si>
    <t>Part XVI-A -- Line 1d, Column c</t>
  </si>
  <si>
    <t>Part XVI-A -- Line 1d, Column d</t>
  </si>
  <si>
    <t>Part XVI-A -- Line 1d, Column e</t>
  </si>
  <si>
    <t>Part XVI-A -- Line 1e, Column a</t>
  </si>
  <si>
    <t>Part XVI-A -- Line 1e, Column b</t>
  </si>
  <si>
    <t>Part XVI-A -- Line 1e, Column c</t>
  </si>
  <si>
    <t>Part XVI-A -- Line 1e, Column d</t>
  </si>
  <si>
    <t>Part XVI-A -- Line 1e, Column e</t>
  </si>
  <si>
    <t>Part XVI-A -- Line 1f, Column a</t>
  </si>
  <si>
    <t>Part XVI-A -- Line 1f, Column b</t>
  </si>
  <si>
    <t>Part XVI-A -- Line 1f, Column c</t>
  </si>
  <si>
    <t>Part XVI-A -- Line 1f, Column d</t>
  </si>
  <si>
    <t>Part XVI-A -- Line 1f, Column e</t>
  </si>
  <si>
    <t>Part XVI-A -- Line 1g, Column a</t>
  </si>
  <si>
    <t>Part XVI-A -- Line 1g, Column b</t>
  </si>
  <si>
    <t>Part XVI-A -- Line 1g, Column c</t>
  </si>
  <si>
    <t>Part XVI-A -- Line 1g, Column d</t>
  </si>
  <si>
    <t>Part XVI-A -- Line 1g, Column e</t>
  </si>
  <si>
    <t>Part XVI-A -- Line 2, Column a</t>
  </si>
  <si>
    <t>Part XVI-A -- Line 2, Column b</t>
  </si>
  <si>
    <t>Part XVI-A -- Line 2, Column c</t>
  </si>
  <si>
    <t>Part XVI-A -- Line 2, Column d</t>
  </si>
  <si>
    <t>Part XVI-A -- Line 2, Column e</t>
  </si>
  <si>
    <t>Part XVI-A -- Line 3, Column a</t>
  </si>
  <si>
    <t>Part XVI-A -- Line 3, Column b</t>
  </si>
  <si>
    <t>Part XVI-A -- Line 3, Column c</t>
  </si>
  <si>
    <t>Part XVI-A -- Line 3, Column d</t>
  </si>
  <si>
    <t>Part XVI-A -- Line 3, Column e</t>
  </si>
  <si>
    <t>Part XVI-A -- Line 4, Column a</t>
  </si>
  <si>
    <t>Part XVI-A -- Line 4, Column b</t>
  </si>
  <si>
    <t>Part XVI-A -- Line 4, Column c</t>
  </si>
  <si>
    <t>Part XVI-A -- Line 4, Column d</t>
  </si>
  <si>
    <t>Part XVI-A -- Line 4, Column e</t>
  </si>
  <si>
    <t>Part XVI-A -- Line 5a, Column a</t>
  </si>
  <si>
    <t>Part XVI-A -- Line 5a, Column b</t>
  </si>
  <si>
    <t>Part XVI-A -- Line 5a, Column c</t>
  </si>
  <si>
    <t>Part XVI-A -- Line 5a, Column d</t>
  </si>
  <si>
    <t>Part XVI-A -- Line 5a, Column e</t>
  </si>
  <si>
    <t>Part XVI-A -- Line 5b, Column a</t>
  </si>
  <si>
    <t>Part XVI-A -- Line 5b, Column b</t>
  </si>
  <si>
    <t>Part XVI-A -- Line 5b, Column c</t>
  </si>
  <si>
    <t>Part XVI-A -- Line 5b, Column d</t>
  </si>
  <si>
    <t>Part XVI-A -- Line 5b, Column e</t>
  </si>
  <si>
    <t>Part XVI-A -- Line 6, Column a</t>
  </si>
  <si>
    <t>Part XVI-A -- Line 6, Column b</t>
  </si>
  <si>
    <t>Part XVI-A -- Line 6, Column c</t>
  </si>
  <si>
    <t>Part XVI-A -- Line 6, Column d</t>
  </si>
  <si>
    <t>Part XVI-A -- Line 6, Column e</t>
  </si>
  <si>
    <t>Part XVI-A -- Line 7, Column a</t>
  </si>
  <si>
    <t>Part XVI-A -- Line 7, Column b</t>
  </si>
  <si>
    <t>Part XVI-A -- Line 7, Column c</t>
  </si>
  <si>
    <t>Part XVI-A -- Line 7, Column d</t>
  </si>
  <si>
    <t>Part XVI-A -- Line 7, Column e</t>
  </si>
  <si>
    <t>Part XVI-A -- Line 8, Column a</t>
  </si>
  <si>
    <t>Part XVI-A -- Line 8, Column b</t>
  </si>
  <si>
    <t>Part XVI-A -- Line 8, Column c</t>
  </si>
  <si>
    <t>Part XVI-A -- Line 8, Column d</t>
  </si>
  <si>
    <t>Part XVI-A -- Line 8, Column e</t>
  </si>
  <si>
    <t>Part XVI-A -- Line 9, Column a</t>
  </si>
  <si>
    <t>Part XVI-A -- Line 9, Column b</t>
  </si>
  <si>
    <t>Part XVI-A -- Line 9, Column c</t>
  </si>
  <si>
    <t>Part XVI-A -- Line 9, Column d</t>
  </si>
  <si>
    <t>Part XVI-A -- Line 9, Column e</t>
  </si>
  <si>
    <t>Part XVI-A -- Line 10, Column a</t>
  </si>
  <si>
    <t>Part XVI-A -- Line 10, Column b</t>
  </si>
  <si>
    <t>Part XVI-A -- Line 10, Column c</t>
  </si>
  <si>
    <t>Part XVI-A -- Line 10, Column d</t>
  </si>
  <si>
    <t>Part XVI-A -- Line 10, Column e</t>
  </si>
  <si>
    <t>Part XVI-A -- Line 11e, Column a</t>
  </si>
  <si>
    <t>Part XVI-A -- Line 11e, Column b</t>
  </si>
  <si>
    <t>Part XVI-A -- Line 12, Column b</t>
  </si>
  <si>
    <t>Part XVI-A -- Line 11e, Column c</t>
  </si>
  <si>
    <t>Part XVI-A -- Line 11e, Column d</t>
  </si>
  <si>
    <t>Part XVI-A -- Line 12, Column d</t>
  </si>
  <si>
    <t>Part XVI-A -- Line 11e, Column e</t>
  </si>
  <si>
    <t>Part XVI-A -- Line 12, Column e</t>
  </si>
  <si>
    <t>Part VII-B -- Question 1b checkbox</t>
  </si>
  <si>
    <t>Part VII-B -- Question 5b checkbox</t>
  </si>
  <si>
    <t>Location on Form 990-PF 
(most recent revision)</t>
  </si>
  <si>
    <t>Program Service (a) Business Code-Col. A</t>
  </si>
  <si>
    <t>Program Service (b) Business Code-Col. A</t>
  </si>
  <si>
    <t>Program Service (c) Business Code-Col. A</t>
  </si>
  <si>
    <t>Program Service (d) Business Code-Col. A</t>
  </si>
  <si>
    <t>Program Service (e) Business Code-Col. A</t>
  </si>
  <si>
    <t>Program Service (f) Business Code-Col. A</t>
  </si>
  <si>
    <t>Program Service (g) Business Code-Col. A</t>
  </si>
  <si>
    <t>Membership Business Code-Col. A</t>
  </si>
  <si>
    <t>Interest-Business Code-Col. A</t>
  </si>
  <si>
    <t>Dividends-Business Code-Col. A</t>
  </si>
  <si>
    <t>Rental Income (RE-DF)-Business Code-Col. A</t>
  </si>
  <si>
    <t>Rental Income (PP)-Business Code-Col. A</t>
  </si>
  <si>
    <t>Other Investments-Business Code-Col. A</t>
  </si>
  <si>
    <t>Net Gain(Loss)-Sales of Assets-Business Code-Col. A</t>
  </si>
  <si>
    <t>Special Events-Business Code-Col. A</t>
  </si>
  <si>
    <t>Gross Profit (Loss)-Sales of Inventory-Business Code-Col. A</t>
  </si>
  <si>
    <t>Sum--Other Revenue-Business Code-Col. A</t>
  </si>
  <si>
    <t>Program Service (a) Amount-Col. B</t>
  </si>
  <si>
    <t>Program Service (b) Amount-Col. B</t>
  </si>
  <si>
    <t>Program Service (c) Amount-Col. B</t>
  </si>
  <si>
    <t>Program Service (d) Amount-Col. B</t>
  </si>
  <si>
    <t>Program Service (e) Amount-Col. B</t>
  </si>
  <si>
    <t>Program Service (f) Amount-Col. B</t>
  </si>
  <si>
    <t>Program Service (g) Amount-Col. B</t>
  </si>
  <si>
    <t>Membership Amount-Col. B</t>
  </si>
  <si>
    <t>Interest-Amount-Col. B</t>
  </si>
  <si>
    <t>Dividends-Amount-Col. B</t>
  </si>
  <si>
    <t>Rental Income (RE-DF)-Amount-Col. B</t>
  </si>
  <si>
    <t>Other Investments-Amount-Col. B</t>
  </si>
  <si>
    <t>Net Gain(Loss)-Sales of Assets-Amount-Col. B</t>
  </si>
  <si>
    <t>Special Events-Amount-Col. B</t>
  </si>
  <si>
    <t>Gross Profit (Loss)-Sales of Inventory-Amount-Col. B</t>
  </si>
  <si>
    <t>Sum--Other Revenue-Amount-Col. B</t>
  </si>
  <si>
    <t>Subtotal-Amount-Col. B</t>
  </si>
  <si>
    <t>Program Service (a) Exclusion Code-Col. C</t>
  </si>
  <si>
    <t>Program Service (b) Exclusion Code-Col. C</t>
  </si>
  <si>
    <t>Program Service (c) Exclusion Code-Col. C</t>
  </si>
  <si>
    <t>Program Service (d) Exclusion Code-Col. C</t>
  </si>
  <si>
    <t>Program Service (e) Exclusion Code-Col. C</t>
  </si>
  <si>
    <t>Program Service (f) Exclusion Code-Col. C</t>
  </si>
  <si>
    <t>Program Service (g) Exclusion Code-Col. C</t>
  </si>
  <si>
    <t>Membership Exclusion Code-Col. C</t>
  </si>
  <si>
    <t>Interest-Exclusion Code-Col. C</t>
  </si>
  <si>
    <t>Dividends-Exclusion Code-Col. C</t>
  </si>
  <si>
    <t>Rental Income (RE-DF)-Exclusion Code-Col. C</t>
  </si>
  <si>
    <t>Other Investments-Exclusion Code-Col. C</t>
  </si>
  <si>
    <t>Net Gain(Loss)-Sales of Assets-Exclusion Code-Col. C</t>
  </si>
  <si>
    <t>Special Events-Exclusion Code-Col. C</t>
  </si>
  <si>
    <t>Gross Profit (Loss)-Sales of Inventory-Exclusion Code-Col. C</t>
  </si>
  <si>
    <t>Sum--Other Revenue-Exclusion Code-Col. C</t>
  </si>
  <si>
    <t>Program Service (a) Amount-Col. D</t>
  </si>
  <si>
    <t>Program Service (b) Amount-Col. D</t>
  </si>
  <si>
    <t>Program Service (c) Amount-Col. D</t>
  </si>
  <si>
    <t>Program Service (d) Amount-Col. D</t>
  </si>
  <si>
    <t>Program Service (e) Amount-Col. D</t>
  </si>
  <si>
    <t>Program Service (f) Amount-Col. D</t>
  </si>
  <si>
    <t>Program Service (g) Amount-Col. D</t>
  </si>
  <si>
    <t>Membership Amount-Col. D</t>
  </si>
  <si>
    <t>Interest-Amount-Col. D</t>
  </si>
  <si>
    <t>Dividends-Amount-Col. D</t>
  </si>
  <si>
    <t>Rental Income (RE-DF)-Amount-Col. D</t>
  </si>
  <si>
    <t>Other Investments-Amount-Col. D</t>
  </si>
  <si>
    <t>Net Gain(Loss)-Sales of Assets-Amount-Col. D</t>
  </si>
  <si>
    <t>Special Events-Amount-Col. D</t>
  </si>
  <si>
    <t>Gross Profit (Loss)-Sales of Inventory-Amount-Col. D</t>
  </si>
  <si>
    <t>Sum--Other Revenue-Amount-Col. D</t>
  </si>
  <si>
    <t>Subtotal-Amount-Col. D</t>
  </si>
  <si>
    <t>Program Service (a) Amount-Col. E</t>
  </si>
  <si>
    <t>Program Service (b) Amount-Col. E</t>
  </si>
  <si>
    <t>Program Service (c) Amount-Col. E</t>
  </si>
  <si>
    <t>Program Service (d) Amount-Col. E</t>
  </si>
  <si>
    <t>Program Service (e) Amount-Col. E</t>
  </si>
  <si>
    <t>Program Service (f) Amount-Col. E</t>
  </si>
  <si>
    <t>Program Service (g) Amount-Col. E</t>
  </si>
  <si>
    <t>Membership Amount-Col. E</t>
  </si>
  <si>
    <t>Interest-Related or Exempt Income-Col. E</t>
  </si>
  <si>
    <t>Dividends-Related or Exempt Income-Col. E</t>
  </si>
  <si>
    <t>Rental Income (RE-DF)-Related or Exempt Income-Col. E</t>
  </si>
  <si>
    <t>Other Investments-Amount-Col. E</t>
  </si>
  <si>
    <t>Net Gain(Loss)-Sales of Assets-Related or Exempt Income-Col. E</t>
  </si>
  <si>
    <t>Special Events-Amount-Col. E</t>
  </si>
  <si>
    <t>Gross Profit (Loss)-Sales of Inventory-Related or Exempt Income-Col. E</t>
  </si>
  <si>
    <t>Sum-lines Other Revenue-Related or Exempt Income-Col. E</t>
  </si>
  <si>
    <t>Subtotal-Related or Exempt Income-Col. E</t>
  </si>
  <si>
    <t>Savings-Col. A</t>
  </si>
  <si>
    <t>Receivables Due from Officers-Col. A</t>
  </si>
  <si>
    <t>Receivables Due from Officers-Col. B</t>
  </si>
  <si>
    <t>Receivables Due from Officers-Col. C</t>
  </si>
  <si>
    <t>Total Number of Other Employees Paid &gt;$50,000</t>
  </si>
  <si>
    <t>Number of Uncompensated Officers, Directors, etc.</t>
  </si>
  <si>
    <t>Undistributed Income - Prior Years</t>
  </si>
  <si>
    <t>Info Re: Transfers/Transactions 1a-c "Yes"?</t>
  </si>
  <si>
    <t>Info Re: Transfers/Transactions 2a "Yes"?</t>
  </si>
  <si>
    <t>Rental Income (RE-NDF)-Business Code-Col. A</t>
  </si>
  <si>
    <t>Rental Income (RE-NDF)-Amount-Col. B</t>
  </si>
  <si>
    <t>Rental Income (RE-NDF)-Exclusion Code-Col. C</t>
  </si>
  <si>
    <t>Rental Income (RE-NDF)-Amount-Col. D</t>
  </si>
  <si>
    <t>Rental Income (RE-NDF)-Related or Exempt Income-Col. E</t>
  </si>
  <si>
    <t>Rental Income (PP)-Amount-Col. B</t>
  </si>
  <si>
    <t>Rental Income (PP)-Exclusion Code-Col. C</t>
  </si>
  <si>
    <t>Rental Income (PP)-Amount-Col. D</t>
  </si>
  <si>
    <t>Rental Income (PP)-Related or Exempt Income-Col. E</t>
  </si>
  <si>
    <t>Form 990-PF Historical Dataset</t>
  </si>
  <si>
    <t>Element Name</t>
  </si>
  <si>
    <t>Record Name</t>
  </si>
  <si>
    <t>Weight (Population estimate multiplier) - Format 6,2 (to 2 decimal places)</t>
  </si>
  <si>
    <t>Q150</t>
  </si>
  <si>
    <t>2006 - 2010</t>
  </si>
  <si>
    <t>Filed 990-T question</t>
  </si>
  <si>
    <t>Contraction question</t>
  </si>
  <si>
    <t>Acquire interest in applicable insurance contract question</t>
  </si>
  <si>
    <t>Distribution to donor advised fund with advisory privileges question</t>
  </si>
  <si>
    <t>Property exchange question</t>
  </si>
  <si>
    <t>Borrow lend money question</t>
  </si>
  <si>
    <t>Furnished goods question</t>
  </si>
  <si>
    <t>Paid compensation question</t>
  </si>
  <si>
    <t>Transfer question</t>
  </si>
  <si>
    <t>Agree to make pay question</t>
  </si>
  <si>
    <t>Acts fail to qualify under section 53.4941(d)-3 question</t>
  </si>
  <si>
    <t>Rely on notice regarding disaster assistance question</t>
  </si>
  <si>
    <t>Engage in acts in prior year question</t>
  </si>
  <si>
    <t>Undistributed income question</t>
  </si>
  <si>
    <t>Not applying section 4942(a)(2) provisions question</t>
  </si>
  <si>
    <t>Excess business holdings question</t>
  </si>
  <si>
    <t>Jeopardizing investments question</t>
  </si>
  <si>
    <t>Prior year jeopardizing investments question</t>
  </si>
  <si>
    <t>Propaganda question</t>
  </si>
  <si>
    <t>Influence public election question</t>
  </si>
  <si>
    <t>Grant individual question</t>
  </si>
  <si>
    <t>Non-charity grant question</t>
  </si>
  <si>
    <t>Transactions fail to qualify under section 53.4945 question</t>
  </si>
  <si>
    <t>Receive funds to pay premiums on personal benefit contract question</t>
  </si>
  <si>
    <t>Pay premiums on personal benefit contract question</t>
  </si>
  <si>
    <t>Unrelated business gross income over $1000 question</t>
  </si>
  <si>
    <t>Claiming status as private operating foundation question</t>
  </si>
  <si>
    <t>Direct indirect interest in business enterprise question</t>
  </si>
  <si>
    <t>Direct indirect ownership of controlled entity question</t>
  </si>
  <si>
    <t>Non-religious purposes question</t>
  </si>
  <si>
    <t>Expenditure responsibility question</t>
  </si>
  <si>
    <t>CROW</t>
  </si>
  <si>
    <t>Row Identification Number</t>
  </si>
  <si>
    <t>C010</t>
  </si>
  <si>
    <t>Average Hours Per Week</t>
  </si>
  <si>
    <t>Part VIII, Section 1 -- Column b</t>
  </si>
  <si>
    <t>C020</t>
  </si>
  <si>
    <t>Compensation</t>
  </si>
  <si>
    <t>Part VIII, Section 1 -- Column c</t>
  </si>
  <si>
    <t>C030</t>
  </si>
  <si>
    <t>Contributions to Employee Benefit Plans/Deferred Compensation</t>
  </si>
  <si>
    <t>Part VIII, Section 1 -- Column d</t>
  </si>
  <si>
    <t>C040</t>
  </si>
  <si>
    <t>Expense Account/Other Allowances</t>
  </si>
  <si>
    <t>Part VIII, Section 1 -- Column e</t>
  </si>
  <si>
    <t xml:space="preserve">Record Size =  </t>
  </si>
  <si>
    <t>Record count =</t>
  </si>
  <si>
    <t>Record Size =</t>
  </si>
  <si>
    <t xml:space="preserve">Unweighted data from the annual samples of Forms 990-PF selected for the SOI studies. </t>
  </si>
  <si>
    <t>Year</t>
  </si>
  <si>
    <t>r080</t>
  </si>
  <si>
    <t>a400</t>
  </si>
  <si>
    <t>c010</t>
  </si>
  <si>
    <t>c020</t>
  </si>
  <si>
    <t>c030</t>
  </si>
  <si>
    <t>c040</t>
  </si>
  <si>
    <t>ALL</t>
  </si>
  <si>
    <t>pfpubcomp_all</t>
  </si>
  <si>
    <t>pfpub_all</t>
  </si>
  <si>
    <t>Q080</t>
  </si>
  <si>
    <t>Part VII-B -- Question 8</t>
  </si>
  <si>
    <t>Section 4960 tax on excess executive compensation question</t>
  </si>
  <si>
    <t>2011 - current</t>
  </si>
  <si>
    <t xml:space="preserve">SOI Private Foundations Study (Form 990-PF), Historical Dataset Main Data File - Selected Totals, by Year </t>
  </si>
  <si>
    <t xml:space="preserve">SOI Private Foundations Study (Form 990-PF), Historical Dataset 
Compensation Data File - Totals, by Year </t>
  </si>
  <si>
    <t>Number of records</t>
  </si>
  <si>
    <t>2018 - current</t>
  </si>
  <si>
    <t>1985-2019</t>
  </si>
  <si>
    <t>13</t>
  </si>
  <si>
    <t>T054</t>
  </si>
  <si>
    <t>T051</t>
  </si>
  <si>
    <t>Excise Tax on Investment Income, Part VI</t>
  </si>
  <si>
    <t>ADD Lines 1 and 2</t>
  </si>
  <si>
    <t>Part VI -- Line 1 (Code)</t>
  </si>
  <si>
    <t>Part VI -- Line 1 (Amount)</t>
  </si>
  <si>
    <t>Part VI -- Line 3</t>
  </si>
  <si>
    <t>Release Date: May 2025</t>
  </si>
  <si>
    <t>SOURCE: IRS, Statistics of Income Division, Domestic Private Foundations Study, March 2025.</t>
  </si>
  <si>
    <t>SOURCE: IRS, Statistics of Income Division, Domestic Private Foundations Study,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</si>
</sst>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 &quot;;\-#,##0&quot;    &quot;;&quot;--    &quot;;@&quot;    &quot;"/>
    <numFmt numFmtId="165" formatCode="#,##0;\-#,##0;0;@"/>
    <numFmt numFmtId="166" formatCode="##,###,###,###,###,###,##0"/>
  </numFmts>
  <fonts count="17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6.5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rgb="FF7030A0"/>
      <name val="Times New Roman"/>
      <family val="1"/>
    </font>
    <font>
      <b/>
      <i/>
      <sz val="12"/>
      <color rgb="FFFF0000"/>
      <name val="Times New Roman"/>
      <family val="1"/>
    </font>
    <font>
      <b/>
      <sz val="10"/>
      <color rgb="FF7030A0"/>
      <name val="Times New Roman"/>
      <family val="1"/>
    </font>
    <font>
      <sz val="9.5"/>
      <color rgb="FF000000"/>
      <name val="Albany AMT"/>
    </font>
    <font>
      <b/>
      <sz val="9.5"/>
      <color rgb="FF112277"/>
      <name val="Albany AMT"/>
    </font>
    <font>
      <sz val="8"/>
      <name val="Calibri"/>
      <family val="2"/>
      <scheme val="minor"/>
    </font>
    <font>
      <sz val="10"/>
      <name val="CG Times (PCL6)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164" fontId="6" fillId="0" borderId="1">
      <alignment horizontal="right"/>
    </xf>
    <xf numFmtId="0" fontId="13" fillId="0" borderId="0"/>
  </cellStyleXfs>
  <cellXfs count="72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2" fillId="0" borderId="0" xfId="0" applyFont="1" applyFill="1" applyAlignment="1" applyProtection="1">
      <alignment horizontal="left" vertical="top"/>
    </xf>
    <xf numFmtId="0" fontId="7" fillId="0" borderId="0" xfId="0" applyFont="1" applyAlignment="1">
      <alignment vertical="top"/>
    </xf>
    <xf numFmtId="1" fontId="2" fillId="0" borderId="0" xfId="0" applyNumberFormat="1" applyFont="1" applyFill="1" applyAlignment="1" applyProtection="1">
      <alignment horizontal="center" vertical="top"/>
    </xf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vertical="top"/>
    </xf>
    <xf numFmtId="0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7" fillId="0" borderId="0" xfId="0" applyFont="1"/>
    <xf numFmtId="0" fontId="4" fillId="0" borderId="0" xfId="0" applyFont="1" applyFill="1" applyAlignment="1">
      <alignment vertical="top"/>
    </xf>
    <xf numFmtId="0" fontId="4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top"/>
    </xf>
    <xf numFmtId="1" fontId="2" fillId="0" borderId="0" xfId="0" applyNumberFormat="1" applyFont="1" applyFill="1" applyAlignment="1">
      <alignment horizontal="center" vertical="top"/>
    </xf>
    <xf numFmtId="49" fontId="11" fillId="0" borderId="0" xfId="0" applyNumberFormat="1" applyFont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0" fontId="5" fillId="0" borderId="6" xfId="1" applyNumberFormat="1" applyFont="1" applyBorder="1" applyAlignment="1">
      <alignment horizontal="center"/>
    </xf>
    <xf numFmtId="0" fontId="5" fillId="0" borderId="8" xfId="1" applyNumberFormat="1" applyFont="1" applyBorder="1" applyAlignment="1">
      <alignment horizontal="center"/>
    </xf>
    <xf numFmtId="3" fontId="2" fillId="0" borderId="0" xfId="0" applyNumberFormat="1" applyFont="1" applyFill="1" applyAlignment="1">
      <alignment horizontal="left" vertical="top"/>
    </xf>
    <xf numFmtId="3" fontId="7" fillId="0" borderId="0" xfId="0" applyNumberFormat="1" applyFont="1" applyFill="1" applyAlignment="1">
      <alignment vertical="top"/>
    </xf>
    <xf numFmtId="0" fontId="5" fillId="0" borderId="9" xfId="1" applyNumberFormat="1" applyFont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" fontId="12" fillId="0" borderId="0" xfId="0" applyNumberFormat="1" applyFont="1" applyFill="1" applyAlignment="1" applyProtection="1">
      <alignment horizontal="center" vertical="top"/>
    </xf>
    <xf numFmtId="3" fontId="0" fillId="0" borderId="0" xfId="0" applyNumberFormat="1"/>
    <xf numFmtId="0" fontId="7" fillId="0" borderId="0" xfId="0" applyFont="1" applyFill="1" applyAlignment="1">
      <alignment horizontal="left" vertical="top"/>
    </xf>
    <xf numFmtId="0" fontId="5" fillId="0" borderId="3" xfId="1" applyNumberFormat="1" applyFon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0" fillId="0" borderId="0" xfId="0" applyAlignment="1"/>
    <xf numFmtId="165" fontId="5" fillId="0" borderId="9" xfId="1" applyNumberFormat="1" applyFont="1" applyBorder="1" applyAlignment="1">
      <alignment horizontal="right"/>
    </xf>
    <xf numFmtId="165" fontId="5" fillId="0" borderId="10" xfId="1" applyNumberFormat="1" applyFont="1" applyBorder="1" applyAlignment="1">
      <alignment horizontal="right"/>
    </xf>
    <xf numFmtId="165" fontId="0" fillId="0" borderId="0" xfId="0" applyNumberFormat="1"/>
    <xf numFmtId="0" fontId="5" fillId="0" borderId="0" xfId="0" applyFont="1" applyFill="1" applyAlignment="1">
      <alignment horizontal="left"/>
    </xf>
    <xf numFmtId="166" fontId="13" fillId="2" borderId="0" xfId="2" applyNumberFormat="1" applyFill="1" applyBorder="1" applyAlignment="1">
      <alignment horizontal="right"/>
    </xf>
    <xf numFmtId="0" fontId="14" fillId="0" borderId="0" xfId="2" applyFont="1" applyFill="1" applyBorder="1" applyAlignment="1">
      <alignment horizontal="center"/>
    </xf>
    <xf numFmtId="165" fontId="5" fillId="0" borderId="11" xfId="1" applyNumberFormat="1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Alignment="1"/>
  </cellXfs>
  <cellStyles count="3">
    <cellStyle name="Normal" xfId="0" builtinId="0"/>
    <cellStyle name="Normal 2" xfId="2" xr:uid="{F008A680-CA37-4436-9CE1-2E4DCE58B59C}"/>
    <cellStyle name="style_data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5"/>
  <sheetViews>
    <sheetView zoomScaleNormal="100" workbookViewId="0">
      <selection activeCell="B4" sqref="B4"/>
    </sheetView>
  </sheetViews>
  <sheetFormatPr defaultColWidth="9.140625" defaultRowHeight="12.75"/>
  <cols>
    <col min="1" max="1" width="15.42578125" style="3" customWidth="1"/>
    <col min="2" max="2" width="57.42578125" style="6" bestFit="1" customWidth="1"/>
    <col min="3" max="3" width="29" style="17" customWidth="1"/>
    <col min="4" max="4" width="12" style="17" customWidth="1"/>
    <col min="5" max="5" width="9.28515625" style="4" customWidth="1"/>
    <col min="6" max="6" width="8.28515625" style="5" customWidth="1"/>
    <col min="7" max="7" width="5.7109375" style="5" bestFit="1" customWidth="1"/>
    <col min="8" max="8" width="7.42578125" style="2" customWidth="1"/>
    <col min="9" max="10" width="8.28515625" style="2" customWidth="1"/>
    <col min="11" max="16384" width="9.140625" style="17"/>
  </cols>
  <sheetData>
    <row r="1" spans="1:10" s="23" customFormat="1" ht="15.75">
      <c r="A1" s="21" t="s">
        <v>904</v>
      </c>
      <c r="B1" s="22"/>
      <c r="C1" s="36" t="s">
        <v>986</v>
      </c>
      <c r="E1" s="24"/>
      <c r="F1" s="25"/>
      <c r="G1" s="25"/>
      <c r="H1" s="26"/>
      <c r="I1" s="26"/>
      <c r="J1" s="26"/>
    </row>
    <row r="2" spans="1:10" s="30" customFormat="1" ht="16.149999999999999" customHeight="1">
      <c r="A2" s="21" t="s">
        <v>906</v>
      </c>
      <c r="B2" s="21" t="s">
        <v>968</v>
      </c>
      <c r="C2" s="33"/>
      <c r="E2" s="31"/>
      <c r="F2" s="32"/>
      <c r="G2" s="32"/>
      <c r="H2" s="28"/>
      <c r="I2" s="28"/>
      <c r="J2" s="28"/>
    </row>
    <row r="3" spans="1:10" s="7" customFormat="1">
      <c r="A3" s="6" t="s">
        <v>956</v>
      </c>
      <c r="B3" s="42">
        <v>432745</v>
      </c>
      <c r="D3" s="43"/>
      <c r="E3" s="6"/>
      <c r="F3" s="6"/>
      <c r="G3" s="6"/>
      <c r="H3" s="6"/>
      <c r="I3" s="6"/>
      <c r="J3" s="6"/>
    </row>
    <row r="4" spans="1:10" s="7" customFormat="1">
      <c r="A4" s="6" t="s">
        <v>955</v>
      </c>
      <c r="B4" s="6">
        <v>3127</v>
      </c>
      <c r="E4" s="6"/>
      <c r="F4" s="6"/>
      <c r="G4" s="6"/>
      <c r="H4" s="6"/>
      <c r="I4" s="6"/>
      <c r="J4" s="6"/>
    </row>
    <row r="5" spans="1:10">
      <c r="A5" s="2"/>
      <c r="B5" s="2"/>
      <c r="C5" s="7"/>
      <c r="D5" s="7"/>
    </row>
    <row r="6" spans="1:10" s="15" customFormat="1" ht="25.5">
      <c r="A6" s="8" t="s">
        <v>905</v>
      </c>
      <c r="B6" s="9" t="s">
        <v>0</v>
      </c>
      <c r="C6" s="10" t="s">
        <v>801</v>
      </c>
      <c r="D6" s="10" t="s">
        <v>483</v>
      </c>
      <c r="E6" s="11" t="s">
        <v>1</v>
      </c>
      <c r="F6" s="12" t="s">
        <v>2</v>
      </c>
      <c r="G6" s="12" t="s">
        <v>3</v>
      </c>
      <c r="H6" s="13" t="s">
        <v>4</v>
      </c>
      <c r="I6" s="13" t="s">
        <v>5</v>
      </c>
      <c r="J6" s="13"/>
    </row>
    <row r="7" spans="1:10">
      <c r="A7" s="3" t="s">
        <v>434</v>
      </c>
      <c r="B7" s="16" t="s">
        <v>435</v>
      </c>
      <c r="C7" s="17" t="s">
        <v>484</v>
      </c>
      <c r="D7" s="17" t="s">
        <v>485</v>
      </c>
      <c r="E7" s="18">
        <v>1</v>
      </c>
      <c r="F7" s="18">
        <v>4</v>
      </c>
      <c r="G7" s="18">
        <v>4</v>
      </c>
      <c r="H7" s="19" t="s">
        <v>7</v>
      </c>
      <c r="I7" s="19" t="s">
        <v>8</v>
      </c>
      <c r="J7" s="19"/>
    </row>
    <row r="8" spans="1:10">
      <c r="A8" s="3" t="s">
        <v>9</v>
      </c>
      <c r="B8" s="16" t="s">
        <v>478</v>
      </c>
      <c r="C8" s="17" t="s">
        <v>501</v>
      </c>
      <c r="D8" s="17" t="s">
        <v>485</v>
      </c>
      <c r="E8" s="18">
        <f>E7+G7</f>
        <v>5</v>
      </c>
      <c r="F8" s="18">
        <f>E8+G8-1</f>
        <v>13</v>
      </c>
      <c r="G8" s="18">
        <v>9</v>
      </c>
      <c r="H8" s="19" t="s">
        <v>7</v>
      </c>
      <c r="I8" s="19" t="s">
        <v>8</v>
      </c>
      <c r="J8" s="19"/>
    </row>
    <row r="9" spans="1:10">
      <c r="A9" s="3" t="s">
        <v>16</v>
      </c>
      <c r="B9" s="16" t="s">
        <v>17</v>
      </c>
      <c r="C9" s="17" t="s">
        <v>502</v>
      </c>
      <c r="D9" s="17" t="s">
        <v>485</v>
      </c>
      <c r="E9" s="18">
        <f t="shared" ref="E9:E72" si="0">E8+G8</f>
        <v>14</v>
      </c>
      <c r="F9" s="18">
        <f t="shared" ref="F9:F72" si="1">E9+G9-1</f>
        <v>17</v>
      </c>
      <c r="G9" s="18">
        <v>4</v>
      </c>
      <c r="H9" s="19" t="s">
        <v>7</v>
      </c>
      <c r="I9" s="19"/>
      <c r="J9" s="19"/>
    </row>
    <row r="10" spans="1:10">
      <c r="A10" s="3" t="s">
        <v>486</v>
      </c>
      <c r="B10" s="34" t="s">
        <v>10</v>
      </c>
      <c r="C10" s="17" t="s">
        <v>503</v>
      </c>
      <c r="D10" s="17" t="s">
        <v>485</v>
      </c>
      <c r="E10" s="18">
        <f t="shared" si="0"/>
        <v>18</v>
      </c>
      <c r="F10" s="18">
        <f t="shared" si="1"/>
        <v>77</v>
      </c>
      <c r="G10" s="18">
        <v>60</v>
      </c>
      <c r="H10" s="19" t="s">
        <v>11</v>
      </c>
      <c r="I10" s="19"/>
      <c r="J10" s="19"/>
    </row>
    <row r="11" spans="1:10">
      <c r="A11" s="3" t="s">
        <v>487</v>
      </c>
      <c r="B11" s="16" t="s">
        <v>12</v>
      </c>
      <c r="C11" s="17" t="s">
        <v>504</v>
      </c>
      <c r="D11" s="17" t="s">
        <v>485</v>
      </c>
      <c r="E11" s="18">
        <f t="shared" si="0"/>
        <v>78</v>
      </c>
      <c r="F11" s="18">
        <f t="shared" si="1"/>
        <v>79</v>
      </c>
      <c r="G11" s="18">
        <v>2</v>
      </c>
      <c r="H11" s="19" t="s">
        <v>11</v>
      </c>
      <c r="I11" s="19"/>
      <c r="J11" s="19"/>
    </row>
    <row r="12" spans="1:10">
      <c r="A12" s="3" t="s">
        <v>488</v>
      </c>
      <c r="B12" s="16" t="s">
        <v>13</v>
      </c>
      <c r="C12" s="17" t="s">
        <v>505</v>
      </c>
      <c r="D12" s="17" t="s">
        <v>489</v>
      </c>
      <c r="E12" s="18">
        <f t="shared" si="0"/>
        <v>80</v>
      </c>
      <c r="F12" s="18">
        <f t="shared" si="1"/>
        <v>84</v>
      </c>
      <c r="G12" s="18">
        <v>5</v>
      </c>
      <c r="H12" s="19" t="s">
        <v>11</v>
      </c>
      <c r="I12" s="19"/>
      <c r="J12" s="19"/>
    </row>
    <row r="13" spans="1:10">
      <c r="A13" s="3" t="s">
        <v>14</v>
      </c>
      <c r="B13" s="16" t="s">
        <v>15</v>
      </c>
      <c r="C13" s="17" t="s">
        <v>506</v>
      </c>
      <c r="D13" s="17" t="s">
        <v>485</v>
      </c>
      <c r="E13" s="18">
        <f t="shared" si="0"/>
        <v>85</v>
      </c>
      <c r="F13" s="18">
        <f t="shared" si="1"/>
        <v>85</v>
      </c>
      <c r="G13" s="18">
        <v>1</v>
      </c>
      <c r="H13" s="19" t="s">
        <v>11</v>
      </c>
      <c r="I13" s="19"/>
      <c r="J13" s="19"/>
    </row>
    <row r="14" spans="1:10">
      <c r="A14" s="3" t="s">
        <v>18</v>
      </c>
      <c r="B14" s="16" t="s">
        <v>436</v>
      </c>
      <c r="C14" s="17" t="s">
        <v>507</v>
      </c>
      <c r="D14" s="17" t="s">
        <v>485</v>
      </c>
      <c r="E14" s="18">
        <f t="shared" si="0"/>
        <v>86</v>
      </c>
      <c r="F14" s="18">
        <f t="shared" si="1"/>
        <v>86</v>
      </c>
      <c r="G14" s="18">
        <v>1</v>
      </c>
      <c r="H14" s="19" t="s">
        <v>11</v>
      </c>
      <c r="I14" s="19"/>
      <c r="J14" s="19"/>
    </row>
    <row r="15" spans="1:10">
      <c r="A15" s="3" t="s">
        <v>19</v>
      </c>
      <c r="B15" s="16" t="s">
        <v>20</v>
      </c>
      <c r="C15" s="17" t="s">
        <v>508</v>
      </c>
      <c r="D15" s="17" t="s">
        <v>490</v>
      </c>
      <c r="E15" s="18">
        <f t="shared" si="0"/>
        <v>87</v>
      </c>
      <c r="F15" s="18">
        <f t="shared" si="1"/>
        <v>87</v>
      </c>
      <c r="G15" s="18">
        <v>1</v>
      </c>
      <c r="H15" s="19" t="s">
        <v>11</v>
      </c>
      <c r="I15" s="19"/>
      <c r="J15" s="19"/>
    </row>
    <row r="16" spans="1:10">
      <c r="A16" s="3" t="s">
        <v>21</v>
      </c>
      <c r="B16" s="16" t="s">
        <v>22</v>
      </c>
      <c r="C16" s="17" t="s">
        <v>509</v>
      </c>
      <c r="D16" s="17" t="s">
        <v>485</v>
      </c>
      <c r="E16" s="18">
        <f t="shared" si="0"/>
        <v>88</v>
      </c>
      <c r="F16" s="18">
        <f t="shared" si="1"/>
        <v>88</v>
      </c>
      <c r="G16" s="18">
        <v>1</v>
      </c>
      <c r="H16" s="19" t="s">
        <v>11</v>
      </c>
    </row>
    <row r="17" spans="1:10">
      <c r="A17" s="3" t="s">
        <v>23</v>
      </c>
      <c r="B17" s="16" t="s">
        <v>437</v>
      </c>
      <c r="C17" s="17" t="s">
        <v>510</v>
      </c>
      <c r="D17" s="17" t="s">
        <v>485</v>
      </c>
      <c r="E17" s="18">
        <f t="shared" si="0"/>
        <v>89</v>
      </c>
      <c r="F17" s="18">
        <f t="shared" si="1"/>
        <v>89</v>
      </c>
      <c r="G17" s="18">
        <v>1</v>
      </c>
      <c r="H17" s="19" t="s">
        <v>11</v>
      </c>
      <c r="I17" s="19"/>
      <c r="J17" s="19"/>
    </row>
    <row r="18" spans="1:10">
      <c r="A18" s="3" t="s">
        <v>24</v>
      </c>
      <c r="B18" s="16" t="s">
        <v>25</v>
      </c>
      <c r="C18" s="17" t="s">
        <v>511</v>
      </c>
      <c r="D18" s="17" t="s">
        <v>485</v>
      </c>
      <c r="E18" s="18">
        <f t="shared" si="0"/>
        <v>90</v>
      </c>
      <c r="F18" s="18">
        <f t="shared" si="1"/>
        <v>102</v>
      </c>
      <c r="G18" s="18">
        <v>13</v>
      </c>
      <c r="H18" s="19" t="s">
        <v>26</v>
      </c>
      <c r="I18" s="19"/>
      <c r="J18" s="19"/>
    </row>
    <row r="19" spans="1:10">
      <c r="A19" s="3" t="s">
        <v>27</v>
      </c>
      <c r="B19" s="16" t="s">
        <v>438</v>
      </c>
      <c r="C19" s="17" t="s">
        <v>512</v>
      </c>
      <c r="D19" s="17" t="s">
        <v>485</v>
      </c>
      <c r="E19" s="18">
        <f t="shared" si="0"/>
        <v>103</v>
      </c>
      <c r="F19" s="18">
        <f t="shared" si="1"/>
        <v>115</v>
      </c>
      <c r="G19" s="18">
        <v>13</v>
      </c>
      <c r="H19" s="19" t="s">
        <v>26</v>
      </c>
      <c r="I19" s="19"/>
      <c r="J19" s="19"/>
    </row>
    <row r="20" spans="1:10">
      <c r="A20" s="3" t="s">
        <v>28</v>
      </c>
      <c r="B20" s="16" t="s">
        <v>439</v>
      </c>
      <c r="C20" s="17" t="s">
        <v>513</v>
      </c>
      <c r="D20" s="17" t="s">
        <v>485</v>
      </c>
      <c r="E20" s="18">
        <f t="shared" si="0"/>
        <v>116</v>
      </c>
      <c r="F20" s="18">
        <f t="shared" si="1"/>
        <v>128</v>
      </c>
      <c r="G20" s="18">
        <v>13</v>
      </c>
      <c r="H20" s="19" t="s">
        <v>26</v>
      </c>
      <c r="I20" s="19"/>
      <c r="J20" s="19"/>
    </row>
    <row r="21" spans="1:10">
      <c r="A21" s="3" t="s">
        <v>29</v>
      </c>
      <c r="B21" s="16" t="s">
        <v>30</v>
      </c>
      <c r="C21" s="17" t="s">
        <v>514</v>
      </c>
      <c r="D21" s="17" t="s">
        <v>485</v>
      </c>
      <c r="E21" s="18">
        <f t="shared" si="0"/>
        <v>129</v>
      </c>
      <c r="F21" s="18">
        <f t="shared" si="1"/>
        <v>141</v>
      </c>
      <c r="G21" s="18">
        <v>13</v>
      </c>
      <c r="H21" s="19" t="s">
        <v>26</v>
      </c>
      <c r="I21" s="19"/>
      <c r="J21" s="19"/>
    </row>
    <row r="22" spans="1:10">
      <c r="A22" s="3" t="s">
        <v>31</v>
      </c>
      <c r="B22" s="16" t="s">
        <v>32</v>
      </c>
      <c r="C22" s="17" t="s">
        <v>515</v>
      </c>
      <c r="D22" s="17" t="s">
        <v>485</v>
      </c>
      <c r="E22" s="18">
        <f t="shared" si="0"/>
        <v>142</v>
      </c>
      <c r="F22" s="18">
        <f t="shared" si="1"/>
        <v>154</v>
      </c>
      <c r="G22" s="18">
        <v>13</v>
      </c>
      <c r="H22" s="19" t="s">
        <v>26</v>
      </c>
      <c r="I22" s="19"/>
      <c r="J22" s="19"/>
    </row>
    <row r="23" spans="1:10">
      <c r="A23" s="3" t="s">
        <v>33</v>
      </c>
      <c r="B23" s="16" t="s">
        <v>34</v>
      </c>
      <c r="C23" s="17" t="s">
        <v>516</v>
      </c>
      <c r="D23" s="17" t="s">
        <v>485</v>
      </c>
      <c r="E23" s="18">
        <f t="shared" si="0"/>
        <v>155</v>
      </c>
      <c r="F23" s="18">
        <f t="shared" si="1"/>
        <v>167</v>
      </c>
      <c r="G23" s="18">
        <v>13</v>
      </c>
      <c r="H23" s="19" t="s">
        <v>26</v>
      </c>
      <c r="I23" s="19" t="s">
        <v>35</v>
      </c>
      <c r="J23" s="19"/>
    </row>
    <row r="24" spans="1:10">
      <c r="A24" s="3" t="s">
        <v>36</v>
      </c>
      <c r="B24" s="16" t="s">
        <v>440</v>
      </c>
      <c r="C24" s="17" t="s">
        <v>517</v>
      </c>
      <c r="D24" s="17" t="s">
        <v>485</v>
      </c>
      <c r="E24" s="18">
        <f t="shared" si="0"/>
        <v>168</v>
      </c>
      <c r="F24" s="18">
        <f t="shared" si="1"/>
        <v>180</v>
      </c>
      <c r="G24" s="18">
        <v>13</v>
      </c>
      <c r="H24" s="19" t="s">
        <v>26</v>
      </c>
      <c r="I24" s="19" t="s">
        <v>35</v>
      </c>
      <c r="J24" s="19"/>
    </row>
    <row r="25" spans="1:10">
      <c r="A25" s="3" t="s">
        <v>37</v>
      </c>
      <c r="B25" s="16" t="s">
        <v>38</v>
      </c>
      <c r="C25" s="17" t="s">
        <v>518</v>
      </c>
      <c r="D25" s="17" t="s">
        <v>485</v>
      </c>
      <c r="E25" s="18">
        <f t="shared" si="0"/>
        <v>181</v>
      </c>
      <c r="F25" s="18">
        <f t="shared" si="1"/>
        <v>193</v>
      </c>
      <c r="G25" s="18">
        <v>13</v>
      </c>
      <c r="H25" s="19" t="s">
        <v>26</v>
      </c>
      <c r="I25" s="19" t="s">
        <v>35</v>
      </c>
      <c r="J25" s="19"/>
    </row>
    <row r="26" spans="1:10">
      <c r="A26" s="3" t="s">
        <v>39</v>
      </c>
      <c r="B26" s="16" t="s">
        <v>40</v>
      </c>
      <c r="C26" s="17" t="s">
        <v>519</v>
      </c>
      <c r="D26" s="17" t="s">
        <v>485</v>
      </c>
      <c r="E26" s="18">
        <f t="shared" si="0"/>
        <v>194</v>
      </c>
      <c r="F26" s="18">
        <f t="shared" si="1"/>
        <v>206</v>
      </c>
      <c r="G26" s="18">
        <v>13</v>
      </c>
      <c r="H26" s="19" t="s">
        <v>26</v>
      </c>
      <c r="I26" s="19" t="s">
        <v>35</v>
      </c>
      <c r="J26" s="19"/>
    </row>
    <row r="27" spans="1:10">
      <c r="A27" s="3" t="s">
        <v>41</v>
      </c>
      <c r="B27" s="16" t="s">
        <v>42</v>
      </c>
      <c r="C27" s="17" t="s">
        <v>520</v>
      </c>
      <c r="D27" s="17" t="s">
        <v>485</v>
      </c>
      <c r="E27" s="18">
        <f t="shared" si="0"/>
        <v>207</v>
      </c>
      <c r="F27" s="18">
        <f t="shared" si="1"/>
        <v>219</v>
      </c>
      <c r="G27" s="18">
        <v>13</v>
      </c>
      <c r="H27" s="19" t="s">
        <v>26</v>
      </c>
      <c r="I27" s="19"/>
      <c r="J27" s="19"/>
    </row>
    <row r="28" spans="1:10">
      <c r="A28" s="3" t="s">
        <v>43</v>
      </c>
      <c r="B28" s="16" t="s">
        <v>44</v>
      </c>
      <c r="C28" s="17" t="s">
        <v>521</v>
      </c>
      <c r="D28" s="17" t="s">
        <v>485</v>
      </c>
      <c r="E28" s="18">
        <f t="shared" si="0"/>
        <v>220</v>
      </c>
      <c r="F28" s="18">
        <f t="shared" si="1"/>
        <v>232</v>
      </c>
      <c r="G28" s="18">
        <v>13</v>
      </c>
      <c r="H28" s="19" t="s">
        <v>26</v>
      </c>
      <c r="I28" s="19"/>
      <c r="J28" s="19"/>
    </row>
    <row r="29" spans="1:10">
      <c r="A29" s="3" t="s">
        <v>45</v>
      </c>
      <c r="B29" s="16" t="s">
        <v>46</v>
      </c>
      <c r="C29" s="17" t="s">
        <v>522</v>
      </c>
      <c r="D29" s="17" t="s">
        <v>485</v>
      </c>
      <c r="E29" s="18">
        <f t="shared" si="0"/>
        <v>233</v>
      </c>
      <c r="F29" s="18">
        <f t="shared" si="1"/>
        <v>245</v>
      </c>
      <c r="G29" s="18">
        <v>13</v>
      </c>
      <c r="H29" s="19" t="s">
        <v>26</v>
      </c>
      <c r="I29" s="19"/>
      <c r="J29" s="19"/>
    </row>
    <row r="30" spans="1:10">
      <c r="A30" s="3" t="s">
        <v>47</v>
      </c>
      <c r="B30" s="16" t="s">
        <v>48</v>
      </c>
      <c r="C30" s="17" t="s">
        <v>523</v>
      </c>
      <c r="D30" s="17" t="s">
        <v>485</v>
      </c>
      <c r="E30" s="18">
        <f t="shared" si="0"/>
        <v>246</v>
      </c>
      <c r="F30" s="18">
        <f t="shared" si="1"/>
        <v>258</v>
      </c>
      <c r="G30" s="18">
        <v>13</v>
      </c>
      <c r="H30" s="19" t="s">
        <v>26</v>
      </c>
      <c r="I30" s="19"/>
      <c r="J30" s="19"/>
    </row>
    <row r="31" spans="1:10">
      <c r="A31" s="3" t="s">
        <v>49</v>
      </c>
      <c r="B31" s="16" t="s">
        <v>50</v>
      </c>
      <c r="C31" s="17" t="s">
        <v>524</v>
      </c>
      <c r="D31" s="17" t="s">
        <v>485</v>
      </c>
      <c r="E31" s="18">
        <f t="shared" si="0"/>
        <v>259</v>
      </c>
      <c r="F31" s="18">
        <f t="shared" si="1"/>
        <v>271</v>
      </c>
      <c r="G31" s="18">
        <v>13</v>
      </c>
      <c r="H31" s="19" t="s">
        <v>26</v>
      </c>
      <c r="I31" s="19"/>
      <c r="J31" s="19"/>
    </row>
    <row r="32" spans="1:10">
      <c r="A32" s="3" t="s">
        <v>51</v>
      </c>
      <c r="B32" s="16" t="s">
        <v>52</v>
      </c>
      <c r="C32" s="17" t="s">
        <v>525</v>
      </c>
      <c r="D32" s="17" t="s">
        <v>485</v>
      </c>
      <c r="E32" s="18">
        <f t="shared" si="0"/>
        <v>272</v>
      </c>
      <c r="F32" s="18">
        <f t="shared" si="1"/>
        <v>284</v>
      </c>
      <c r="G32" s="18">
        <v>13</v>
      </c>
      <c r="H32" s="19" t="s">
        <v>26</v>
      </c>
      <c r="I32" s="19"/>
      <c r="J32" s="19"/>
    </row>
    <row r="33" spans="1:10">
      <c r="A33" s="3" t="s">
        <v>53</v>
      </c>
      <c r="B33" s="16" t="s">
        <v>54</v>
      </c>
      <c r="C33" s="17" t="s">
        <v>526</v>
      </c>
      <c r="D33" s="17" t="s">
        <v>485</v>
      </c>
      <c r="E33" s="18">
        <f t="shared" si="0"/>
        <v>285</v>
      </c>
      <c r="F33" s="18">
        <f t="shared" si="1"/>
        <v>297</v>
      </c>
      <c r="G33" s="18">
        <v>13</v>
      </c>
      <c r="H33" s="19" t="s">
        <v>26</v>
      </c>
      <c r="I33" s="19"/>
      <c r="J33" s="19"/>
    </row>
    <row r="34" spans="1:10">
      <c r="A34" s="3" t="s">
        <v>55</v>
      </c>
      <c r="B34" s="16" t="s">
        <v>56</v>
      </c>
      <c r="C34" s="17" t="s">
        <v>527</v>
      </c>
      <c r="D34" s="17" t="s">
        <v>485</v>
      </c>
      <c r="E34" s="18">
        <f t="shared" si="0"/>
        <v>298</v>
      </c>
      <c r="F34" s="18">
        <f t="shared" si="1"/>
        <v>310</v>
      </c>
      <c r="G34" s="18">
        <v>13</v>
      </c>
      <c r="H34" s="19" t="s">
        <v>26</v>
      </c>
      <c r="I34" s="19"/>
      <c r="J34" s="19"/>
    </row>
    <row r="35" spans="1:10">
      <c r="A35" s="3" t="s">
        <v>57</v>
      </c>
      <c r="B35" s="16" t="s">
        <v>58</v>
      </c>
      <c r="C35" s="17" t="s">
        <v>528</v>
      </c>
      <c r="D35" s="17" t="s">
        <v>485</v>
      </c>
      <c r="E35" s="18">
        <f t="shared" si="0"/>
        <v>311</v>
      </c>
      <c r="F35" s="18">
        <f t="shared" si="1"/>
        <v>323</v>
      </c>
      <c r="G35" s="18">
        <v>13</v>
      </c>
      <c r="H35" s="19" t="s">
        <v>26</v>
      </c>
      <c r="I35" s="19"/>
      <c r="J35" s="19"/>
    </row>
    <row r="36" spans="1:10">
      <c r="A36" s="3" t="s">
        <v>59</v>
      </c>
      <c r="B36" s="16" t="s">
        <v>60</v>
      </c>
      <c r="C36" s="17" t="s">
        <v>529</v>
      </c>
      <c r="D36" s="17" t="s">
        <v>485</v>
      </c>
      <c r="E36" s="18">
        <f t="shared" si="0"/>
        <v>324</v>
      </c>
      <c r="F36" s="18">
        <f t="shared" si="1"/>
        <v>336</v>
      </c>
      <c r="G36" s="18">
        <v>13</v>
      </c>
      <c r="H36" s="19" t="s">
        <v>26</v>
      </c>
      <c r="I36" s="19"/>
      <c r="J36" s="19"/>
    </row>
    <row r="37" spans="1:10">
      <c r="A37" s="3" t="s">
        <v>61</v>
      </c>
      <c r="B37" s="16" t="s">
        <v>479</v>
      </c>
      <c r="C37" s="17" t="s">
        <v>530</v>
      </c>
      <c r="D37" s="17" t="s">
        <v>485</v>
      </c>
      <c r="E37" s="18">
        <f t="shared" si="0"/>
        <v>337</v>
      </c>
      <c r="F37" s="18">
        <f t="shared" si="1"/>
        <v>349</v>
      </c>
      <c r="G37" s="18">
        <v>13</v>
      </c>
      <c r="H37" s="19" t="s">
        <v>26</v>
      </c>
      <c r="I37" s="19"/>
      <c r="J37" s="19"/>
    </row>
    <row r="38" spans="1:10">
      <c r="A38" s="3" t="s">
        <v>62</v>
      </c>
      <c r="B38" s="16" t="s">
        <v>63</v>
      </c>
      <c r="C38" s="17" t="s">
        <v>531</v>
      </c>
      <c r="D38" s="17" t="s">
        <v>485</v>
      </c>
      <c r="E38" s="18">
        <f t="shared" si="0"/>
        <v>350</v>
      </c>
      <c r="F38" s="18">
        <f t="shared" si="1"/>
        <v>362</v>
      </c>
      <c r="G38" s="18">
        <v>13</v>
      </c>
      <c r="H38" s="19" t="s">
        <v>26</v>
      </c>
      <c r="I38" s="19"/>
      <c r="J38" s="19"/>
    </row>
    <row r="39" spans="1:10">
      <c r="A39" s="3" t="s">
        <v>64</v>
      </c>
      <c r="B39" s="16" t="s">
        <v>65</v>
      </c>
      <c r="C39" s="17" t="s">
        <v>532</v>
      </c>
      <c r="D39" s="17" t="s">
        <v>485</v>
      </c>
      <c r="E39" s="18">
        <f t="shared" si="0"/>
        <v>363</v>
      </c>
      <c r="F39" s="18">
        <f t="shared" si="1"/>
        <v>375</v>
      </c>
      <c r="G39" s="18">
        <v>13</v>
      </c>
      <c r="H39" s="19" t="s">
        <v>26</v>
      </c>
      <c r="I39" s="19"/>
      <c r="J39" s="19"/>
    </row>
    <row r="40" spans="1:10">
      <c r="A40" s="3" t="s">
        <v>66</v>
      </c>
      <c r="B40" s="16" t="s">
        <v>441</v>
      </c>
      <c r="C40" s="17" t="s">
        <v>533</v>
      </c>
      <c r="D40" s="17" t="s">
        <v>485</v>
      </c>
      <c r="E40" s="18">
        <f t="shared" si="0"/>
        <v>376</v>
      </c>
      <c r="F40" s="18">
        <f t="shared" si="1"/>
        <v>388</v>
      </c>
      <c r="G40" s="18">
        <v>13</v>
      </c>
      <c r="H40" s="19" t="s">
        <v>26</v>
      </c>
      <c r="I40" s="19"/>
      <c r="J40" s="19"/>
    </row>
    <row r="41" spans="1:10">
      <c r="A41" s="3" t="s">
        <v>67</v>
      </c>
      <c r="B41" s="16" t="s">
        <v>68</v>
      </c>
      <c r="C41" s="17" t="s">
        <v>534</v>
      </c>
      <c r="D41" s="17" t="s">
        <v>485</v>
      </c>
      <c r="E41" s="18">
        <f t="shared" si="0"/>
        <v>389</v>
      </c>
      <c r="F41" s="18">
        <f t="shared" si="1"/>
        <v>401</v>
      </c>
      <c r="G41" s="18">
        <v>13</v>
      </c>
      <c r="H41" s="19" t="s">
        <v>26</v>
      </c>
      <c r="I41" s="19"/>
      <c r="J41" s="19"/>
    </row>
    <row r="42" spans="1:10">
      <c r="A42" s="3" t="s">
        <v>69</v>
      </c>
      <c r="B42" s="16" t="s">
        <v>70</v>
      </c>
      <c r="C42" s="17" t="s">
        <v>535</v>
      </c>
      <c r="D42" s="17" t="s">
        <v>485</v>
      </c>
      <c r="E42" s="18">
        <f t="shared" si="0"/>
        <v>402</v>
      </c>
      <c r="F42" s="18">
        <f t="shared" si="1"/>
        <v>414</v>
      </c>
      <c r="G42" s="18">
        <v>13</v>
      </c>
      <c r="H42" s="19" t="s">
        <v>26</v>
      </c>
      <c r="I42" s="19" t="s">
        <v>35</v>
      </c>
      <c r="J42" s="19"/>
    </row>
    <row r="43" spans="1:10">
      <c r="A43" s="3" t="s">
        <v>71</v>
      </c>
      <c r="B43" s="16" t="s">
        <v>72</v>
      </c>
      <c r="C43" s="17" t="s">
        <v>536</v>
      </c>
      <c r="D43" s="17" t="s">
        <v>485</v>
      </c>
      <c r="E43" s="18">
        <f t="shared" si="0"/>
        <v>415</v>
      </c>
      <c r="F43" s="18">
        <f t="shared" si="1"/>
        <v>427</v>
      </c>
      <c r="G43" s="18">
        <v>13</v>
      </c>
      <c r="H43" s="19" t="s">
        <v>26</v>
      </c>
      <c r="I43" s="19"/>
      <c r="J43" s="19"/>
    </row>
    <row r="44" spans="1:10">
      <c r="A44" s="3" t="s">
        <v>73</v>
      </c>
      <c r="B44" s="16" t="s">
        <v>74</v>
      </c>
      <c r="C44" s="17" t="s">
        <v>537</v>
      </c>
      <c r="D44" s="17" t="s">
        <v>485</v>
      </c>
      <c r="E44" s="18">
        <f t="shared" si="0"/>
        <v>428</v>
      </c>
      <c r="F44" s="18">
        <f t="shared" si="1"/>
        <v>440</v>
      </c>
      <c r="G44" s="18">
        <v>13</v>
      </c>
      <c r="H44" s="19" t="s">
        <v>26</v>
      </c>
      <c r="I44" s="19" t="s">
        <v>35</v>
      </c>
      <c r="J44" s="19"/>
    </row>
    <row r="45" spans="1:10">
      <c r="A45" s="3" t="s">
        <v>75</v>
      </c>
      <c r="B45" s="16" t="s">
        <v>76</v>
      </c>
      <c r="C45" s="17" t="s">
        <v>538</v>
      </c>
      <c r="D45" s="17" t="s">
        <v>485</v>
      </c>
      <c r="E45" s="18">
        <f t="shared" si="0"/>
        <v>441</v>
      </c>
      <c r="F45" s="18">
        <f t="shared" si="1"/>
        <v>453</v>
      </c>
      <c r="G45" s="18">
        <v>13</v>
      </c>
      <c r="H45" s="19" t="s">
        <v>26</v>
      </c>
    </row>
    <row r="46" spans="1:10">
      <c r="A46" s="3" t="s">
        <v>77</v>
      </c>
      <c r="B46" s="16" t="s">
        <v>78</v>
      </c>
      <c r="C46" s="17" t="s">
        <v>539</v>
      </c>
      <c r="D46" s="17" t="s">
        <v>485</v>
      </c>
      <c r="E46" s="18">
        <f t="shared" si="0"/>
        <v>454</v>
      </c>
      <c r="F46" s="18">
        <f t="shared" si="1"/>
        <v>466</v>
      </c>
      <c r="G46" s="18">
        <v>13</v>
      </c>
      <c r="H46" s="19" t="s">
        <v>26</v>
      </c>
    </row>
    <row r="47" spans="1:10">
      <c r="A47" s="3" t="s">
        <v>79</v>
      </c>
      <c r="B47" s="16" t="s">
        <v>80</v>
      </c>
      <c r="C47" s="17" t="s">
        <v>540</v>
      </c>
      <c r="D47" s="17" t="s">
        <v>485</v>
      </c>
      <c r="E47" s="18">
        <f t="shared" si="0"/>
        <v>467</v>
      </c>
      <c r="F47" s="18">
        <f t="shared" si="1"/>
        <v>479</v>
      </c>
      <c r="G47" s="18">
        <v>13</v>
      </c>
      <c r="H47" s="19" t="s">
        <v>26</v>
      </c>
    </row>
    <row r="48" spans="1:10">
      <c r="A48" s="3" t="s">
        <v>81</v>
      </c>
      <c r="B48" s="16" t="s">
        <v>82</v>
      </c>
      <c r="C48" s="17" t="s">
        <v>541</v>
      </c>
      <c r="D48" s="17" t="s">
        <v>485</v>
      </c>
      <c r="E48" s="18">
        <f t="shared" si="0"/>
        <v>480</v>
      </c>
      <c r="F48" s="18">
        <f t="shared" si="1"/>
        <v>492</v>
      </c>
      <c r="G48" s="18">
        <v>13</v>
      </c>
      <c r="H48" s="19" t="s">
        <v>26</v>
      </c>
    </row>
    <row r="49" spans="1:10">
      <c r="A49" s="3" t="s">
        <v>83</v>
      </c>
      <c r="B49" s="16" t="s">
        <v>84</v>
      </c>
      <c r="C49" s="17" t="s">
        <v>542</v>
      </c>
      <c r="D49" s="17" t="s">
        <v>485</v>
      </c>
      <c r="E49" s="18">
        <f t="shared" si="0"/>
        <v>493</v>
      </c>
      <c r="F49" s="18">
        <f t="shared" si="1"/>
        <v>505</v>
      </c>
      <c r="G49" s="18">
        <v>13</v>
      </c>
      <c r="H49" s="19" t="s">
        <v>26</v>
      </c>
    </row>
    <row r="50" spans="1:10">
      <c r="A50" s="3" t="s">
        <v>85</v>
      </c>
      <c r="B50" s="16" t="s">
        <v>86</v>
      </c>
      <c r="C50" s="17" t="s">
        <v>543</v>
      </c>
      <c r="D50" s="17" t="s">
        <v>485</v>
      </c>
      <c r="E50" s="18">
        <f t="shared" si="0"/>
        <v>506</v>
      </c>
      <c r="F50" s="18">
        <f t="shared" si="1"/>
        <v>518</v>
      </c>
      <c r="G50" s="18">
        <v>13</v>
      </c>
      <c r="H50" s="19" t="s">
        <v>26</v>
      </c>
    </row>
    <row r="51" spans="1:10">
      <c r="A51" s="3" t="s">
        <v>87</v>
      </c>
      <c r="B51" s="16" t="s">
        <v>88</v>
      </c>
      <c r="C51" s="17" t="s">
        <v>544</v>
      </c>
      <c r="D51" s="17" t="s">
        <v>485</v>
      </c>
      <c r="E51" s="18">
        <f t="shared" si="0"/>
        <v>519</v>
      </c>
      <c r="F51" s="18">
        <f t="shared" si="1"/>
        <v>531</v>
      </c>
      <c r="G51" s="18">
        <v>13</v>
      </c>
      <c r="H51" s="19" t="s">
        <v>26</v>
      </c>
    </row>
    <row r="52" spans="1:10">
      <c r="A52" s="3" t="s">
        <v>89</v>
      </c>
      <c r="B52" s="16" t="s">
        <v>90</v>
      </c>
      <c r="C52" s="17" t="s">
        <v>545</v>
      </c>
      <c r="D52" s="17" t="s">
        <v>485</v>
      </c>
      <c r="E52" s="18">
        <f t="shared" si="0"/>
        <v>532</v>
      </c>
      <c r="F52" s="18">
        <f t="shared" si="1"/>
        <v>544</v>
      </c>
      <c r="G52" s="18">
        <v>13</v>
      </c>
      <c r="H52" s="19" t="s">
        <v>26</v>
      </c>
    </row>
    <row r="53" spans="1:10">
      <c r="A53" s="3" t="s">
        <v>91</v>
      </c>
      <c r="B53" s="16" t="s">
        <v>92</v>
      </c>
      <c r="C53" s="17" t="s">
        <v>546</v>
      </c>
      <c r="D53" s="17" t="s">
        <v>485</v>
      </c>
      <c r="E53" s="18">
        <f t="shared" si="0"/>
        <v>545</v>
      </c>
      <c r="F53" s="18">
        <f t="shared" si="1"/>
        <v>557</v>
      </c>
      <c r="G53" s="18">
        <v>13</v>
      </c>
      <c r="H53" s="19" t="s">
        <v>26</v>
      </c>
    </row>
    <row r="54" spans="1:10">
      <c r="A54" s="3" t="s">
        <v>93</v>
      </c>
      <c r="B54" s="16" t="s">
        <v>94</v>
      </c>
      <c r="C54" s="17" t="s">
        <v>547</v>
      </c>
      <c r="D54" s="17" t="s">
        <v>485</v>
      </c>
      <c r="E54" s="18">
        <f t="shared" si="0"/>
        <v>558</v>
      </c>
      <c r="F54" s="18">
        <f t="shared" si="1"/>
        <v>570</v>
      </c>
      <c r="G54" s="18">
        <v>13</v>
      </c>
      <c r="H54" s="19" t="s">
        <v>26</v>
      </c>
    </row>
    <row r="55" spans="1:10">
      <c r="A55" s="3" t="s">
        <v>95</v>
      </c>
      <c r="B55" s="16" t="s">
        <v>96</v>
      </c>
      <c r="C55" s="17" t="s">
        <v>548</v>
      </c>
      <c r="D55" s="17" t="s">
        <v>485</v>
      </c>
      <c r="E55" s="18">
        <f t="shared" si="0"/>
        <v>571</v>
      </c>
      <c r="F55" s="18">
        <f t="shared" si="1"/>
        <v>583</v>
      </c>
      <c r="G55" s="18">
        <v>13</v>
      </c>
      <c r="H55" s="19" t="s">
        <v>26</v>
      </c>
    </row>
    <row r="56" spans="1:10">
      <c r="A56" s="3" t="s">
        <v>97</v>
      </c>
      <c r="B56" s="16" t="s">
        <v>442</v>
      </c>
      <c r="C56" s="17" t="s">
        <v>549</v>
      </c>
      <c r="D56" s="17" t="s">
        <v>485</v>
      </c>
      <c r="E56" s="18">
        <f t="shared" si="0"/>
        <v>584</v>
      </c>
      <c r="F56" s="18">
        <f t="shared" si="1"/>
        <v>596</v>
      </c>
      <c r="G56" s="18">
        <v>13</v>
      </c>
      <c r="H56" s="19" t="s">
        <v>26</v>
      </c>
    </row>
    <row r="57" spans="1:10">
      <c r="A57" s="3" t="s">
        <v>98</v>
      </c>
      <c r="B57" s="16" t="s">
        <v>99</v>
      </c>
      <c r="C57" s="17" t="s">
        <v>550</v>
      </c>
      <c r="D57" s="17" t="s">
        <v>485</v>
      </c>
      <c r="E57" s="18">
        <f t="shared" si="0"/>
        <v>597</v>
      </c>
      <c r="F57" s="18">
        <f t="shared" si="1"/>
        <v>609</v>
      </c>
      <c r="G57" s="18">
        <v>13</v>
      </c>
      <c r="H57" s="19" t="s">
        <v>26</v>
      </c>
    </row>
    <row r="58" spans="1:10">
      <c r="A58" s="3" t="s">
        <v>100</v>
      </c>
      <c r="B58" s="16" t="s">
        <v>101</v>
      </c>
      <c r="C58" s="17" t="s">
        <v>551</v>
      </c>
      <c r="D58" s="17" t="s">
        <v>485</v>
      </c>
      <c r="E58" s="18">
        <f t="shared" si="0"/>
        <v>610</v>
      </c>
      <c r="F58" s="18">
        <f t="shared" si="1"/>
        <v>622</v>
      </c>
      <c r="G58" s="18">
        <v>13</v>
      </c>
      <c r="H58" s="19" t="s">
        <v>26</v>
      </c>
    </row>
    <row r="59" spans="1:10">
      <c r="A59" s="3" t="s">
        <v>102</v>
      </c>
      <c r="B59" s="16" t="s">
        <v>482</v>
      </c>
      <c r="C59" s="17" t="s">
        <v>552</v>
      </c>
      <c r="D59" s="17" t="s">
        <v>485</v>
      </c>
      <c r="E59" s="18">
        <f t="shared" si="0"/>
        <v>623</v>
      </c>
      <c r="F59" s="18">
        <f t="shared" si="1"/>
        <v>635</v>
      </c>
      <c r="G59" s="18">
        <v>13</v>
      </c>
      <c r="H59" s="19" t="s">
        <v>26</v>
      </c>
    </row>
    <row r="60" spans="1:10">
      <c r="A60" s="3" t="s">
        <v>103</v>
      </c>
      <c r="B60" s="16" t="s">
        <v>104</v>
      </c>
      <c r="C60" s="17" t="s">
        <v>553</v>
      </c>
      <c r="D60" s="17" t="s">
        <v>485</v>
      </c>
      <c r="E60" s="18">
        <f t="shared" si="0"/>
        <v>636</v>
      </c>
      <c r="F60" s="18">
        <f t="shared" si="1"/>
        <v>648</v>
      </c>
      <c r="G60" s="18">
        <v>13</v>
      </c>
      <c r="H60" s="19" t="s">
        <v>26</v>
      </c>
    </row>
    <row r="61" spans="1:10">
      <c r="A61" s="3" t="s">
        <v>105</v>
      </c>
      <c r="B61" s="16" t="s">
        <v>106</v>
      </c>
      <c r="C61" s="17" t="s">
        <v>554</v>
      </c>
      <c r="D61" s="17" t="s">
        <v>489</v>
      </c>
      <c r="E61" s="18">
        <f t="shared" si="0"/>
        <v>649</v>
      </c>
      <c r="F61" s="18">
        <f t="shared" si="1"/>
        <v>661</v>
      </c>
      <c r="G61" s="18">
        <v>13</v>
      </c>
      <c r="H61" s="19" t="s">
        <v>26</v>
      </c>
      <c r="I61" s="19" t="s">
        <v>35</v>
      </c>
      <c r="J61" s="19"/>
    </row>
    <row r="62" spans="1:10">
      <c r="A62" s="3" t="s">
        <v>107</v>
      </c>
      <c r="B62" s="16" t="s">
        <v>886</v>
      </c>
      <c r="C62" s="17" t="s">
        <v>555</v>
      </c>
      <c r="D62" s="17" t="s">
        <v>489</v>
      </c>
      <c r="E62" s="18">
        <f t="shared" si="0"/>
        <v>662</v>
      </c>
      <c r="F62" s="18">
        <f t="shared" si="1"/>
        <v>674</v>
      </c>
      <c r="G62" s="18">
        <v>13</v>
      </c>
      <c r="H62" s="19" t="s">
        <v>26</v>
      </c>
      <c r="I62" s="19"/>
      <c r="J62" s="19"/>
    </row>
    <row r="63" spans="1:10">
      <c r="A63" s="3" t="s">
        <v>108</v>
      </c>
      <c r="B63" s="16" t="s">
        <v>109</v>
      </c>
      <c r="C63" s="17" t="s">
        <v>556</v>
      </c>
      <c r="D63" s="17" t="s">
        <v>489</v>
      </c>
      <c r="E63" s="18">
        <f t="shared" si="0"/>
        <v>675</v>
      </c>
      <c r="F63" s="18">
        <f t="shared" si="1"/>
        <v>687</v>
      </c>
      <c r="G63" s="18">
        <v>13</v>
      </c>
      <c r="H63" s="19" t="s">
        <v>26</v>
      </c>
      <c r="I63" s="19" t="s">
        <v>35</v>
      </c>
      <c r="J63" s="19"/>
    </row>
    <row r="64" spans="1:10">
      <c r="A64" s="3" t="s">
        <v>110</v>
      </c>
      <c r="B64" s="16" t="s">
        <v>111</v>
      </c>
      <c r="C64" s="17" t="s">
        <v>557</v>
      </c>
      <c r="D64" s="17" t="s">
        <v>489</v>
      </c>
      <c r="E64" s="18">
        <f t="shared" si="0"/>
        <v>688</v>
      </c>
      <c r="F64" s="18">
        <f t="shared" si="1"/>
        <v>700</v>
      </c>
      <c r="G64" s="18">
        <v>13</v>
      </c>
      <c r="H64" s="19" t="s">
        <v>26</v>
      </c>
      <c r="I64" s="19" t="s">
        <v>35</v>
      </c>
      <c r="J64" s="19"/>
    </row>
    <row r="65" spans="1:10">
      <c r="A65" s="3" t="s">
        <v>112</v>
      </c>
      <c r="B65" s="16" t="s">
        <v>113</v>
      </c>
      <c r="C65" s="17" t="s">
        <v>558</v>
      </c>
      <c r="D65" s="17" t="s">
        <v>489</v>
      </c>
      <c r="E65" s="18">
        <f t="shared" si="0"/>
        <v>701</v>
      </c>
      <c r="F65" s="18">
        <f t="shared" si="1"/>
        <v>713</v>
      </c>
      <c r="G65" s="18">
        <v>13</v>
      </c>
      <c r="H65" s="19" t="s">
        <v>26</v>
      </c>
      <c r="I65" s="19"/>
      <c r="J65" s="19"/>
    </row>
    <row r="66" spans="1:10">
      <c r="A66" s="3" t="s">
        <v>114</v>
      </c>
      <c r="B66" s="16" t="s">
        <v>887</v>
      </c>
      <c r="C66" s="17" t="s">
        <v>559</v>
      </c>
      <c r="D66" s="17" t="s">
        <v>489</v>
      </c>
      <c r="E66" s="18">
        <f t="shared" si="0"/>
        <v>714</v>
      </c>
      <c r="F66" s="18">
        <f t="shared" si="1"/>
        <v>726</v>
      </c>
      <c r="G66" s="18">
        <v>13</v>
      </c>
      <c r="H66" s="19" t="s">
        <v>26</v>
      </c>
      <c r="I66" s="19"/>
      <c r="J66" s="19"/>
    </row>
    <row r="67" spans="1:10">
      <c r="A67" s="3" t="s">
        <v>115</v>
      </c>
      <c r="B67" s="16" t="s">
        <v>443</v>
      </c>
      <c r="C67" s="17" t="s">
        <v>560</v>
      </c>
      <c r="D67" s="17" t="s">
        <v>489</v>
      </c>
      <c r="E67" s="18">
        <f t="shared" si="0"/>
        <v>727</v>
      </c>
      <c r="F67" s="18">
        <f t="shared" si="1"/>
        <v>739</v>
      </c>
      <c r="G67" s="18">
        <v>13</v>
      </c>
      <c r="H67" s="19" t="s">
        <v>26</v>
      </c>
      <c r="I67" s="19" t="s">
        <v>35</v>
      </c>
      <c r="J67" s="19"/>
    </row>
    <row r="68" spans="1:10">
      <c r="A68" s="3" t="s">
        <v>116</v>
      </c>
      <c r="B68" s="16" t="s">
        <v>117</v>
      </c>
      <c r="C68" s="17" t="s">
        <v>561</v>
      </c>
      <c r="D68" s="17" t="s">
        <v>489</v>
      </c>
      <c r="E68" s="18">
        <f t="shared" si="0"/>
        <v>740</v>
      </c>
      <c r="F68" s="18">
        <f t="shared" si="1"/>
        <v>752</v>
      </c>
      <c r="G68" s="18">
        <v>13</v>
      </c>
      <c r="H68" s="19" t="s">
        <v>26</v>
      </c>
      <c r="I68" s="19"/>
      <c r="J68" s="19"/>
    </row>
    <row r="69" spans="1:10">
      <c r="A69" s="3" t="s">
        <v>118</v>
      </c>
      <c r="B69" s="16" t="s">
        <v>119</v>
      </c>
      <c r="C69" s="17" t="s">
        <v>562</v>
      </c>
      <c r="D69" s="17" t="s">
        <v>489</v>
      </c>
      <c r="E69" s="18">
        <f t="shared" si="0"/>
        <v>753</v>
      </c>
      <c r="F69" s="18">
        <f t="shared" si="1"/>
        <v>765</v>
      </c>
      <c r="G69" s="18">
        <v>13</v>
      </c>
      <c r="H69" s="19" t="s">
        <v>26</v>
      </c>
      <c r="I69" s="19"/>
      <c r="J69" s="19"/>
    </row>
    <row r="70" spans="1:10">
      <c r="A70" s="3" t="s">
        <v>120</v>
      </c>
      <c r="B70" s="16" t="s">
        <v>444</v>
      </c>
      <c r="C70" s="17" t="s">
        <v>563</v>
      </c>
      <c r="D70" s="17" t="s">
        <v>490</v>
      </c>
      <c r="E70" s="18">
        <f t="shared" si="0"/>
        <v>766</v>
      </c>
      <c r="F70" s="18">
        <f t="shared" si="1"/>
        <v>778</v>
      </c>
      <c r="G70" s="18">
        <v>13</v>
      </c>
      <c r="H70" s="19" t="s">
        <v>26</v>
      </c>
      <c r="I70" s="19"/>
      <c r="J70" s="19"/>
    </row>
    <row r="71" spans="1:10">
      <c r="A71" s="3" t="s">
        <v>121</v>
      </c>
      <c r="B71" s="16" t="s">
        <v>445</v>
      </c>
      <c r="C71" s="17" t="s">
        <v>564</v>
      </c>
      <c r="D71" s="17" t="s">
        <v>490</v>
      </c>
      <c r="E71" s="18">
        <f t="shared" si="0"/>
        <v>779</v>
      </c>
      <c r="F71" s="18">
        <f t="shared" si="1"/>
        <v>791</v>
      </c>
      <c r="G71" s="18">
        <v>13</v>
      </c>
      <c r="H71" s="19" t="s">
        <v>26</v>
      </c>
      <c r="I71" s="19"/>
      <c r="J71" s="19"/>
    </row>
    <row r="72" spans="1:10">
      <c r="A72" s="3" t="s">
        <v>122</v>
      </c>
      <c r="B72" s="16" t="s">
        <v>446</v>
      </c>
      <c r="C72" s="17" t="s">
        <v>565</v>
      </c>
      <c r="D72" s="17" t="s">
        <v>490</v>
      </c>
      <c r="E72" s="18">
        <f t="shared" si="0"/>
        <v>792</v>
      </c>
      <c r="F72" s="18">
        <f t="shared" si="1"/>
        <v>804</v>
      </c>
      <c r="G72" s="18">
        <v>13</v>
      </c>
      <c r="H72" s="19" t="s">
        <v>26</v>
      </c>
      <c r="I72" s="19"/>
      <c r="J72" s="19"/>
    </row>
    <row r="73" spans="1:10">
      <c r="A73" s="3" t="s">
        <v>123</v>
      </c>
      <c r="B73" s="16" t="s">
        <v>447</v>
      </c>
      <c r="C73" s="17" t="s">
        <v>566</v>
      </c>
      <c r="D73" s="17" t="s">
        <v>489</v>
      </c>
      <c r="E73" s="18">
        <f t="shared" ref="E73:E138" si="2">E72+G72</f>
        <v>805</v>
      </c>
      <c r="F73" s="18">
        <f t="shared" ref="F73:F138" si="3">E73+G73-1</f>
        <v>817</v>
      </c>
      <c r="G73" s="18">
        <v>13</v>
      </c>
      <c r="H73" s="19" t="s">
        <v>26</v>
      </c>
      <c r="I73" s="19"/>
      <c r="J73" s="19"/>
    </row>
    <row r="74" spans="1:10">
      <c r="A74" s="3" t="s">
        <v>124</v>
      </c>
      <c r="B74" s="16" t="s">
        <v>125</v>
      </c>
      <c r="C74" s="17" t="s">
        <v>567</v>
      </c>
      <c r="D74" s="17" t="s">
        <v>489</v>
      </c>
      <c r="E74" s="18">
        <f t="shared" si="2"/>
        <v>818</v>
      </c>
      <c r="F74" s="18">
        <f t="shared" si="3"/>
        <v>830</v>
      </c>
      <c r="G74" s="18">
        <v>13</v>
      </c>
      <c r="H74" s="19" t="s">
        <v>26</v>
      </c>
      <c r="I74" s="19"/>
      <c r="J74" s="19"/>
    </row>
    <row r="75" spans="1:10">
      <c r="A75" s="3" t="s">
        <v>126</v>
      </c>
      <c r="B75" s="16" t="s">
        <v>127</v>
      </c>
      <c r="C75" s="17" t="s">
        <v>568</v>
      </c>
      <c r="D75" s="17" t="s">
        <v>489</v>
      </c>
      <c r="E75" s="18">
        <f t="shared" si="2"/>
        <v>831</v>
      </c>
      <c r="F75" s="18">
        <f t="shared" si="3"/>
        <v>843</v>
      </c>
      <c r="G75" s="18">
        <v>13</v>
      </c>
      <c r="H75" s="19" t="s">
        <v>26</v>
      </c>
      <c r="I75" s="19"/>
      <c r="J75" s="19"/>
    </row>
    <row r="76" spans="1:10">
      <c r="A76" s="3" t="s">
        <v>128</v>
      </c>
      <c r="B76" s="16" t="s">
        <v>448</v>
      </c>
      <c r="C76" s="17" t="s">
        <v>569</v>
      </c>
      <c r="D76" s="17" t="s">
        <v>489</v>
      </c>
      <c r="E76" s="18">
        <f t="shared" si="2"/>
        <v>844</v>
      </c>
      <c r="F76" s="18">
        <f t="shared" si="3"/>
        <v>856</v>
      </c>
      <c r="G76" s="18">
        <v>13</v>
      </c>
      <c r="H76" s="19" t="s">
        <v>26</v>
      </c>
      <c r="I76" s="19"/>
      <c r="J76" s="19"/>
    </row>
    <row r="77" spans="1:10">
      <c r="A77" s="3" t="s">
        <v>129</v>
      </c>
      <c r="B77" s="16" t="s">
        <v>130</v>
      </c>
      <c r="C77" s="17" t="s">
        <v>570</v>
      </c>
      <c r="D77" s="17" t="s">
        <v>489</v>
      </c>
      <c r="E77" s="18">
        <f t="shared" si="2"/>
        <v>857</v>
      </c>
      <c r="F77" s="18">
        <f t="shared" si="3"/>
        <v>869</v>
      </c>
      <c r="G77" s="18">
        <v>13</v>
      </c>
      <c r="H77" s="19" t="s">
        <v>26</v>
      </c>
      <c r="I77" s="19"/>
      <c r="J77" s="19"/>
    </row>
    <row r="78" spans="1:10">
      <c r="A78" s="3" t="s">
        <v>131</v>
      </c>
      <c r="B78" s="16" t="s">
        <v>132</v>
      </c>
      <c r="C78" s="17" t="s">
        <v>571</v>
      </c>
      <c r="D78" s="17" t="s">
        <v>485</v>
      </c>
      <c r="E78" s="18">
        <f t="shared" si="2"/>
        <v>870</v>
      </c>
      <c r="F78" s="18">
        <f t="shared" si="3"/>
        <v>882</v>
      </c>
      <c r="G78" s="18">
        <v>13</v>
      </c>
      <c r="H78" s="19" t="s">
        <v>26</v>
      </c>
      <c r="I78" s="19"/>
      <c r="J78" s="19"/>
    </row>
    <row r="79" spans="1:10">
      <c r="A79" s="3" t="s">
        <v>133</v>
      </c>
      <c r="B79" s="16" t="s">
        <v>134</v>
      </c>
      <c r="C79" s="17" t="s">
        <v>572</v>
      </c>
      <c r="D79" s="17" t="s">
        <v>485</v>
      </c>
      <c r="E79" s="18">
        <f t="shared" si="2"/>
        <v>883</v>
      </c>
      <c r="F79" s="18">
        <f t="shared" si="3"/>
        <v>895</v>
      </c>
      <c r="G79" s="18">
        <v>13</v>
      </c>
      <c r="H79" s="19" t="s">
        <v>26</v>
      </c>
      <c r="I79" s="19"/>
      <c r="J79" s="19"/>
    </row>
    <row r="80" spans="1:10">
      <c r="A80" s="3" t="s">
        <v>135</v>
      </c>
      <c r="B80" s="16" t="s">
        <v>449</v>
      </c>
      <c r="C80" s="17" t="s">
        <v>573</v>
      </c>
      <c r="D80" s="17" t="s">
        <v>485</v>
      </c>
      <c r="E80" s="18">
        <f t="shared" si="2"/>
        <v>896</v>
      </c>
      <c r="F80" s="18">
        <f t="shared" si="3"/>
        <v>908</v>
      </c>
      <c r="G80" s="18">
        <v>13</v>
      </c>
      <c r="H80" s="19" t="s">
        <v>26</v>
      </c>
      <c r="I80" s="19" t="s">
        <v>35</v>
      </c>
      <c r="J80" s="19"/>
    </row>
    <row r="81" spans="1:10">
      <c r="A81" s="3" t="s">
        <v>136</v>
      </c>
      <c r="B81" s="16" t="s">
        <v>137</v>
      </c>
      <c r="C81" s="17" t="s">
        <v>574</v>
      </c>
      <c r="D81" s="17" t="s">
        <v>485</v>
      </c>
      <c r="E81" s="18">
        <f t="shared" si="2"/>
        <v>909</v>
      </c>
      <c r="F81" s="18">
        <f t="shared" si="3"/>
        <v>921</v>
      </c>
      <c r="G81" s="18">
        <v>13</v>
      </c>
      <c r="H81" s="19" t="s">
        <v>26</v>
      </c>
      <c r="I81" s="19" t="s">
        <v>35</v>
      </c>
      <c r="J81" s="19"/>
    </row>
    <row r="82" spans="1:10">
      <c r="A82" s="3" t="s">
        <v>138</v>
      </c>
      <c r="B82" s="16" t="s">
        <v>139</v>
      </c>
      <c r="C82" s="17" t="s">
        <v>575</v>
      </c>
      <c r="D82" s="17" t="s">
        <v>485</v>
      </c>
      <c r="E82" s="18">
        <f t="shared" si="2"/>
        <v>922</v>
      </c>
      <c r="F82" s="18">
        <f t="shared" si="3"/>
        <v>934</v>
      </c>
      <c r="G82" s="18">
        <v>13</v>
      </c>
      <c r="H82" s="19" t="s">
        <v>26</v>
      </c>
      <c r="I82" s="19"/>
      <c r="J82" s="19"/>
    </row>
    <row r="83" spans="1:10">
      <c r="A83" s="3" t="s">
        <v>140</v>
      </c>
      <c r="B83" s="16" t="s">
        <v>141</v>
      </c>
      <c r="C83" s="17" t="s">
        <v>576</v>
      </c>
      <c r="D83" s="17" t="s">
        <v>485</v>
      </c>
      <c r="E83" s="18">
        <f t="shared" si="2"/>
        <v>935</v>
      </c>
      <c r="F83" s="18">
        <f t="shared" si="3"/>
        <v>947</v>
      </c>
      <c r="G83" s="18">
        <v>13</v>
      </c>
      <c r="H83" s="19" t="s">
        <v>26</v>
      </c>
      <c r="I83" s="19" t="s">
        <v>35</v>
      </c>
      <c r="J83" s="19"/>
    </row>
    <row r="84" spans="1:10">
      <c r="A84" s="3" t="s">
        <v>142</v>
      </c>
      <c r="B84" s="16" t="s">
        <v>143</v>
      </c>
      <c r="C84" s="17" t="s">
        <v>577</v>
      </c>
      <c r="D84" s="17" t="s">
        <v>485</v>
      </c>
      <c r="E84" s="18">
        <f t="shared" si="2"/>
        <v>948</v>
      </c>
      <c r="F84" s="18">
        <f t="shared" si="3"/>
        <v>960</v>
      </c>
      <c r="G84" s="18">
        <v>13</v>
      </c>
      <c r="H84" s="19" t="s">
        <v>26</v>
      </c>
      <c r="I84" s="19" t="s">
        <v>35</v>
      </c>
      <c r="J84" s="19"/>
    </row>
    <row r="85" spans="1:10">
      <c r="A85" s="3" t="s">
        <v>144</v>
      </c>
      <c r="B85" s="16" t="s">
        <v>145</v>
      </c>
      <c r="C85" s="17" t="s">
        <v>578</v>
      </c>
      <c r="D85" s="17" t="s">
        <v>485</v>
      </c>
      <c r="E85" s="18">
        <f t="shared" si="2"/>
        <v>961</v>
      </c>
      <c r="F85" s="18">
        <f t="shared" si="3"/>
        <v>973</v>
      </c>
      <c r="G85" s="18">
        <v>13</v>
      </c>
      <c r="H85" s="19" t="s">
        <v>26</v>
      </c>
      <c r="I85" s="19"/>
      <c r="J85" s="19"/>
    </row>
    <row r="86" spans="1:10">
      <c r="A86" s="3" t="s">
        <v>146</v>
      </c>
      <c r="B86" s="16" t="s">
        <v>888</v>
      </c>
      <c r="C86" s="17" t="s">
        <v>579</v>
      </c>
      <c r="D86" s="17" t="s">
        <v>485</v>
      </c>
      <c r="E86" s="18">
        <f t="shared" si="2"/>
        <v>974</v>
      </c>
      <c r="F86" s="18">
        <f t="shared" si="3"/>
        <v>986</v>
      </c>
      <c r="G86" s="18">
        <v>13</v>
      </c>
      <c r="H86" s="19" t="s">
        <v>26</v>
      </c>
      <c r="I86" s="19"/>
      <c r="J86" s="19"/>
    </row>
    <row r="87" spans="1:10">
      <c r="A87" s="3" t="s">
        <v>147</v>
      </c>
      <c r="B87" s="16" t="s">
        <v>450</v>
      </c>
      <c r="C87" s="17" t="s">
        <v>580</v>
      </c>
      <c r="D87" s="17" t="s">
        <v>485</v>
      </c>
      <c r="E87" s="18">
        <f t="shared" si="2"/>
        <v>987</v>
      </c>
      <c r="F87" s="18">
        <f t="shared" si="3"/>
        <v>999</v>
      </c>
      <c r="G87" s="18">
        <v>13</v>
      </c>
      <c r="H87" s="19" t="s">
        <v>26</v>
      </c>
      <c r="I87" s="19" t="s">
        <v>35</v>
      </c>
      <c r="J87" s="19"/>
    </row>
    <row r="88" spans="1:10">
      <c r="A88" s="3" t="s">
        <v>148</v>
      </c>
      <c r="B88" s="16" t="s">
        <v>149</v>
      </c>
      <c r="C88" s="17" t="s">
        <v>581</v>
      </c>
      <c r="D88" s="17" t="s">
        <v>485</v>
      </c>
      <c r="E88" s="18">
        <f t="shared" si="2"/>
        <v>1000</v>
      </c>
      <c r="F88" s="18">
        <f t="shared" si="3"/>
        <v>1012</v>
      </c>
      <c r="G88" s="18">
        <v>13</v>
      </c>
      <c r="H88" s="19" t="s">
        <v>26</v>
      </c>
      <c r="I88" s="19"/>
      <c r="J88" s="19"/>
    </row>
    <row r="89" spans="1:10">
      <c r="A89" s="3" t="s">
        <v>150</v>
      </c>
      <c r="B89" s="16" t="s">
        <v>151</v>
      </c>
      <c r="C89" s="17" t="s">
        <v>582</v>
      </c>
      <c r="D89" s="17" t="s">
        <v>485</v>
      </c>
      <c r="E89" s="18">
        <f t="shared" si="2"/>
        <v>1013</v>
      </c>
      <c r="F89" s="18">
        <f t="shared" si="3"/>
        <v>1025</v>
      </c>
      <c r="G89" s="18">
        <v>13</v>
      </c>
      <c r="H89" s="19" t="s">
        <v>26</v>
      </c>
      <c r="I89" s="19"/>
      <c r="J89" s="19"/>
    </row>
    <row r="90" spans="1:10">
      <c r="A90" s="3" t="s">
        <v>152</v>
      </c>
      <c r="B90" s="16" t="s">
        <v>451</v>
      </c>
      <c r="C90" s="17" t="s">
        <v>583</v>
      </c>
      <c r="D90" s="17" t="s">
        <v>490</v>
      </c>
      <c r="E90" s="18">
        <f t="shared" si="2"/>
        <v>1026</v>
      </c>
      <c r="F90" s="18">
        <f t="shared" si="3"/>
        <v>1038</v>
      </c>
      <c r="G90" s="18">
        <v>13</v>
      </c>
      <c r="H90" s="19" t="s">
        <v>26</v>
      </c>
      <c r="I90" s="19"/>
      <c r="J90" s="19"/>
    </row>
    <row r="91" spans="1:10">
      <c r="A91" s="3" t="s">
        <v>153</v>
      </c>
      <c r="B91" s="16" t="s">
        <v>452</v>
      </c>
      <c r="C91" s="17" t="s">
        <v>584</v>
      </c>
      <c r="D91" s="17" t="s">
        <v>490</v>
      </c>
      <c r="E91" s="18">
        <f t="shared" si="2"/>
        <v>1039</v>
      </c>
      <c r="F91" s="18">
        <f t="shared" si="3"/>
        <v>1051</v>
      </c>
      <c r="G91" s="18">
        <v>13</v>
      </c>
      <c r="H91" s="19" t="s">
        <v>26</v>
      </c>
      <c r="I91" s="19"/>
      <c r="J91" s="19"/>
    </row>
    <row r="92" spans="1:10">
      <c r="A92" s="3" t="s">
        <v>154</v>
      </c>
      <c r="B92" s="16" t="s">
        <v>453</v>
      </c>
      <c r="C92" s="17" t="s">
        <v>585</v>
      </c>
      <c r="D92" s="17" t="s">
        <v>490</v>
      </c>
      <c r="E92" s="18">
        <f t="shared" si="2"/>
        <v>1052</v>
      </c>
      <c r="F92" s="18">
        <f t="shared" si="3"/>
        <v>1064</v>
      </c>
      <c r="G92" s="18">
        <v>13</v>
      </c>
      <c r="H92" s="19" t="s">
        <v>26</v>
      </c>
      <c r="I92" s="19"/>
      <c r="J92" s="19"/>
    </row>
    <row r="93" spans="1:10">
      <c r="A93" s="3" t="s">
        <v>155</v>
      </c>
      <c r="B93" s="16" t="s">
        <v>454</v>
      </c>
      <c r="C93" s="17" t="s">
        <v>586</v>
      </c>
      <c r="D93" s="17" t="s">
        <v>485</v>
      </c>
      <c r="E93" s="18">
        <f t="shared" si="2"/>
        <v>1065</v>
      </c>
      <c r="F93" s="18">
        <f t="shared" si="3"/>
        <v>1077</v>
      </c>
      <c r="G93" s="18">
        <v>13</v>
      </c>
      <c r="H93" s="19" t="s">
        <v>26</v>
      </c>
      <c r="I93" s="19"/>
      <c r="J93" s="19"/>
    </row>
    <row r="94" spans="1:10">
      <c r="A94" s="3" t="s">
        <v>156</v>
      </c>
      <c r="B94" s="16" t="s">
        <v>157</v>
      </c>
      <c r="C94" s="17" t="s">
        <v>587</v>
      </c>
      <c r="D94" s="17" t="s">
        <v>485</v>
      </c>
      <c r="E94" s="18">
        <f t="shared" si="2"/>
        <v>1078</v>
      </c>
      <c r="F94" s="18">
        <f t="shared" si="3"/>
        <v>1090</v>
      </c>
      <c r="G94" s="18">
        <v>13</v>
      </c>
      <c r="H94" s="19" t="s">
        <v>26</v>
      </c>
      <c r="I94" s="19"/>
      <c r="J94" s="19"/>
    </row>
    <row r="95" spans="1:10">
      <c r="A95" s="3" t="s">
        <v>158</v>
      </c>
      <c r="B95" s="16" t="s">
        <v>159</v>
      </c>
      <c r="C95" s="17" t="s">
        <v>588</v>
      </c>
      <c r="D95" s="17" t="s">
        <v>485</v>
      </c>
      <c r="E95" s="18">
        <f t="shared" si="2"/>
        <v>1091</v>
      </c>
      <c r="F95" s="18">
        <f t="shared" si="3"/>
        <v>1103</v>
      </c>
      <c r="G95" s="18">
        <v>13</v>
      </c>
      <c r="H95" s="19" t="s">
        <v>26</v>
      </c>
      <c r="I95" s="19"/>
      <c r="J95" s="19"/>
    </row>
    <row r="96" spans="1:10">
      <c r="A96" s="3" t="s">
        <v>160</v>
      </c>
      <c r="B96" s="16" t="s">
        <v>455</v>
      </c>
      <c r="C96" s="17" t="s">
        <v>589</v>
      </c>
      <c r="D96" s="17" t="s">
        <v>485</v>
      </c>
      <c r="E96" s="18">
        <f t="shared" si="2"/>
        <v>1104</v>
      </c>
      <c r="F96" s="18">
        <f t="shared" si="3"/>
        <v>1116</v>
      </c>
      <c r="G96" s="18">
        <v>13</v>
      </c>
      <c r="H96" s="19" t="s">
        <v>26</v>
      </c>
      <c r="I96" s="19"/>
      <c r="J96" s="19"/>
    </row>
    <row r="97" spans="1:10">
      <c r="A97" s="3" t="s">
        <v>161</v>
      </c>
      <c r="B97" s="16" t="s">
        <v>162</v>
      </c>
      <c r="C97" s="17" t="s">
        <v>590</v>
      </c>
      <c r="D97" s="17" t="s">
        <v>485</v>
      </c>
      <c r="E97" s="18">
        <f t="shared" si="2"/>
        <v>1117</v>
      </c>
      <c r="F97" s="18">
        <f t="shared" si="3"/>
        <v>1129</v>
      </c>
      <c r="G97" s="18">
        <v>13</v>
      </c>
      <c r="H97" s="19" t="s">
        <v>26</v>
      </c>
      <c r="I97" s="19"/>
      <c r="J97" s="19"/>
    </row>
    <row r="98" spans="1:10">
      <c r="A98" s="3" t="s">
        <v>163</v>
      </c>
      <c r="B98" s="16" t="s">
        <v>164</v>
      </c>
      <c r="C98" s="17" t="s">
        <v>591</v>
      </c>
      <c r="D98" s="17" t="s">
        <v>485</v>
      </c>
      <c r="E98" s="18">
        <f t="shared" si="2"/>
        <v>1130</v>
      </c>
      <c r="F98" s="18">
        <f t="shared" si="3"/>
        <v>1142</v>
      </c>
      <c r="G98" s="18">
        <v>13</v>
      </c>
      <c r="H98" s="19" t="s">
        <v>26</v>
      </c>
      <c r="I98" s="19"/>
      <c r="J98" s="19"/>
    </row>
    <row r="99" spans="1:10">
      <c r="A99" s="3" t="s">
        <v>165</v>
      </c>
      <c r="B99" s="16" t="s">
        <v>166</v>
      </c>
      <c r="C99" s="17" t="s">
        <v>592</v>
      </c>
      <c r="D99" s="17" t="s">
        <v>485</v>
      </c>
      <c r="E99" s="18">
        <f t="shared" si="2"/>
        <v>1143</v>
      </c>
      <c r="F99" s="18">
        <f t="shared" si="3"/>
        <v>1155</v>
      </c>
      <c r="G99" s="18">
        <v>13</v>
      </c>
      <c r="H99" s="19" t="s">
        <v>26</v>
      </c>
      <c r="I99" s="19"/>
      <c r="J99" s="19"/>
    </row>
    <row r="100" spans="1:10">
      <c r="A100" s="3" t="s">
        <v>167</v>
      </c>
      <c r="B100" s="16" t="s">
        <v>456</v>
      </c>
      <c r="C100" s="17" t="s">
        <v>593</v>
      </c>
      <c r="D100" s="17" t="s">
        <v>485</v>
      </c>
      <c r="E100" s="18">
        <f t="shared" si="2"/>
        <v>1156</v>
      </c>
      <c r="F100" s="18">
        <f t="shared" si="3"/>
        <v>1168</v>
      </c>
      <c r="G100" s="18">
        <v>13</v>
      </c>
      <c r="H100" s="19" t="s">
        <v>26</v>
      </c>
      <c r="I100" s="19" t="s">
        <v>35</v>
      </c>
      <c r="J100" s="19"/>
    </row>
    <row r="101" spans="1:10">
      <c r="A101" s="3" t="s">
        <v>168</v>
      </c>
      <c r="B101" s="16" t="s">
        <v>169</v>
      </c>
      <c r="C101" s="17" t="s">
        <v>594</v>
      </c>
      <c r="D101" s="17" t="s">
        <v>485</v>
      </c>
      <c r="E101" s="18">
        <f t="shared" si="2"/>
        <v>1169</v>
      </c>
      <c r="F101" s="18">
        <f t="shared" si="3"/>
        <v>1181</v>
      </c>
      <c r="G101" s="18">
        <v>13</v>
      </c>
      <c r="H101" s="19" t="s">
        <v>26</v>
      </c>
      <c r="I101" s="19" t="s">
        <v>35</v>
      </c>
      <c r="J101" s="19"/>
    </row>
    <row r="102" spans="1:10">
      <c r="A102" s="3" t="s">
        <v>170</v>
      </c>
      <c r="B102" s="16" t="s">
        <v>171</v>
      </c>
      <c r="C102" s="17" t="s">
        <v>595</v>
      </c>
      <c r="D102" s="17" t="s">
        <v>485</v>
      </c>
      <c r="E102" s="18">
        <f t="shared" si="2"/>
        <v>1182</v>
      </c>
      <c r="F102" s="18">
        <f t="shared" si="3"/>
        <v>1194</v>
      </c>
      <c r="G102" s="18">
        <v>13</v>
      </c>
      <c r="H102" s="19" t="s">
        <v>26</v>
      </c>
      <c r="I102" s="19"/>
      <c r="J102" s="19"/>
    </row>
    <row r="103" spans="1:10">
      <c r="A103" s="3" t="s">
        <v>172</v>
      </c>
      <c r="B103" s="16" t="s">
        <v>173</v>
      </c>
      <c r="C103" s="17" t="s">
        <v>596</v>
      </c>
      <c r="D103" s="17" t="s">
        <v>485</v>
      </c>
      <c r="E103" s="18">
        <f t="shared" si="2"/>
        <v>1195</v>
      </c>
      <c r="F103" s="18">
        <f t="shared" si="3"/>
        <v>1207</v>
      </c>
      <c r="G103" s="18">
        <v>13</v>
      </c>
      <c r="H103" s="19" t="s">
        <v>26</v>
      </c>
      <c r="I103" s="19" t="s">
        <v>35</v>
      </c>
      <c r="J103" s="19"/>
    </row>
    <row r="104" spans="1:10">
      <c r="A104" s="3" t="s">
        <v>174</v>
      </c>
      <c r="B104" s="16" t="s">
        <v>175</v>
      </c>
      <c r="C104" s="17" t="s">
        <v>597</v>
      </c>
      <c r="D104" s="17" t="s">
        <v>485</v>
      </c>
      <c r="E104" s="18">
        <f t="shared" si="2"/>
        <v>1208</v>
      </c>
      <c r="F104" s="18">
        <f t="shared" si="3"/>
        <v>1220</v>
      </c>
      <c r="G104" s="18">
        <v>13</v>
      </c>
      <c r="H104" s="19" t="s">
        <v>26</v>
      </c>
      <c r="I104" s="19" t="s">
        <v>35</v>
      </c>
      <c r="J104" s="19"/>
    </row>
    <row r="105" spans="1:10">
      <c r="A105" s="3" t="s">
        <v>176</v>
      </c>
      <c r="B105" s="16" t="s">
        <v>177</v>
      </c>
      <c r="C105" s="17" t="s">
        <v>598</v>
      </c>
      <c r="D105" s="17" t="s">
        <v>485</v>
      </c>
      <c r="E105" s="18">
        <f t="shared" si="2"/>
        <v>1221</v>
      </c>
      <c r="F105" s="18">
        <f t="shared" si="3"/>
        <v>1233</v>
      </c>
      <c r="G105" s="18">
        <v>13</v>
      </c>
      <c r="H105" s="19" t="s">
        <v>26</v>
      </c>
      <c r="I105" s="19"/>
      <c r="J105" s="19"/>
    </row>
    <row r="106" spans="1:10">
      <c r="A106" s="3" t="s">
        <v>178</v>
      </c>
      <c r="B106" s="16" t="s">
        <v>889</v>
      </c>
      <c r="C106" s="17" t="s">
        <v>599</v>
      </c>
      <c r="D106" s="17" t="s">
        <v>485</v>
      </c>
      <c r="E106" s="18">
        <f t="shared" si="2"/>
        <v>1234</v>
      </c>
      <c r="F106" s="18">
        <f t="shared" si="3"/>
        <v>1246</v>
      </c>
      <c r="G106" s="18">
        <v>13</v>
      </c>
      <c r="H106" s="19" t="s">
        <v>26</v>
      </c>
      <c r="I106" s="19"/>
      <c r="J106" s="19"/>
    </row>
    <row r="107" spans="1:10">
      <c r="A107" s="3" t="s">
        <v>179</v>
      </c>
      <c r="B107" s="16" t="s">
        <v>457</v>
      </c>
      <c r="C107" s="17" t="s">
        <v>600</v>
      </c>
      <c r="D107" s="17" t="s">
        <v>485</v>
      </c>
      <c r="E107" s="18">
        <f t="shared" si="2"/>
        <v>1247</v>
      </c>
      <c r="F107" s="18">
        <f t="shared" si="3"/>
        <v>1259</v>
      </c>
      <c r="G107" s="18">
        <v>13</v>
      </c>
      <c r="H107" s="19" t="s">
        <v>26</v>
      </c>
      <c r="I107" s="19" t="s">
        <v>35</v>
      </c>
      <c r="J107" s="19"/>
    </row>
    <row r="108" spans="1:10">
      <c r="A108" s="3" t="s">
        <v>180</v>
      </c>
      <c r="B108" s="16" t="s">
        <v>181</v>
      </c>
      <c r="C108" s="17" t="s">
        <v>601</v>
      </c>
      <c r="D108" s="17" t="s">
        <v>485</v>
      </c>
      <c r="E108" s="18">
        <f t="shared" si="2"/>
        <v>1260</v>
      </c>
      <c r="F108" s="18">
        <f t="shared" si="3"/>
        <v>1272</v>
      </c>
      <c r="G108" s="18">
        <v>13</v>
      </c>
      <c r="H108" s="19" t="s">
        <v>26</v>
      </c>
      <c r="I108" s="19"/>
      <c r="J108" s="19"/>
    </row>
    <row r="109" spans="1:10">
      <c r="A109" s="3" t="s">
        <v>182</v>
      </c>
      <c r="B109" s="16" t="s">
        <v>183</v>
      </c>
      <c r="C109" s="17" t="s">
        <v>602</v>
      </c>
      <c r="D109" s="17" t="s">
        <v>485</v>
      </c>
      <c r="E109" s="18">
        <f t="shared" si="2"/>
        <v>1273</v>
      </c>
      <c r="F109" s="18">
        <f t="shared" si="3"/>
        <v>1285</v>
      </c>
      <c r="G109" s="18">
        <v>13</v>
      </c>
      <c r="H109" s="19" t="s">
        <v>26</v>
      </c>
      <c r="I109" s="19"/>
      <c r="J109" s="19"/>
    </row>
    <row r="110" spans="1:10">
      <c r="A110" s="3" t="s">
        <v>184</v>
      </c>
      <c r="B110" s="16" t="s">
        <v>458</v>
      </c>
      <c r="C110" s="17" t="s">
        <v>603</v>
      </c>
      <c r="D110" s="17" t="s">
        <v>490</v>
      </c>
      <c r="E110" s="18">
        <f t="shared" si="2"/>
        <v>1286</v>
      </c>
      <c r="F110" s="18">
        <f t="shared" si="3"/>
        <v>1298</v>
      </c>
      <c r="G110" s="18">
        <v>13</v>
      </c>
      <c r="H110" s="19" t="s">
        <v>26</v>
      </c>
      <c r="I110" s="19"/>
      <c r="J110" s="19"/>
    </row>
    <row r="111" spans="1:10">
      <c r="A111" s="3" t="s">
        <v>185</v>
      </c>
      <c r="B111" s="16" t="s">
        <v>459</v>
      </c>
      <c r="C111" s="17" t="s">
        <v>604</v>
      </c>
      <c r="D111" s="17" t="s">
        <v>490</v>
      </c>
      <c r="E111" s="18">
        <f t="shared" si="2"/>
        <v>1299</v>
      </c>
      <c r="F111" s="18">
        <f t="shared" si="3"/>
        <v>1311</v>
      </c>
      <c r="G111" s="18">
        <v>13</v>
      </c>
      <c r="H111" s="19" t="s">
        <v>26</v>
      </c>
      <c r="I111" s="19"/>
      <c r="J111" s="19"/>
    </row>
    <row r="112" spans="1:10">
      <c r="A112" s="3" t="s">
        <v>186</v>
      </c>
      <c r="B112" s="16" t="s">
        <v>460</v>
      </c>
      <c r="C112" s="17" t="s">
        <v>605</v>
      </c>
      <c r="D112" s="17" t="s">
        <v>490</v>
      </c>
      <c r="E112" s="18">
        <f t="shared" si="2"/>
        <v>1312</v>
      </c>
      <c r="F112" s="18">
        <f t="shared" si="3"/>
        <v>1324</v>
      </c>
      <c r="G112" s="18">
        <v>13</v>
      </c>
      <c r="H112" s="19" t="s">
        <v>26</v>
      </c>
      <c r="I112" s="19"/>
      <c r="J112" s="19"/>
    </row>
    <row r="113" spans="1:10">
      <c r="A113" s="3" t="s">
        <v>187</v>
      </c>
      <c r="B113" s="16" t="s">
        <v>461</v>
      </c>
      <c r="C113" s="17" t="s">
        <v>606</v>
      </c>
      <c r="D113" s="17" t="s">
        <v>485</v>
      </c>
      <c r="E113" s="18">
        <f t="shared" si="2"/>
        <v>1325</v>
      </c>
      <c r="F113" s="18">
        <f t="shared" si="3"/>
        <v>1337</v>
      </c>
      <c r="G113" s="18">
        <v>13</v>
      </c>
      <c r="H113" s="19" t="s">
        <v>26</v>
      </c>
    </row>
    <row r="114" spans="1:10">
      <c r="A114" s="3" t="s">
        <v>188</v>
      </c>
      <c r="B114" s="16" t="s">
        <v>189</v>
      </c>
      <c r="C114" s="17" t="s">
        <v>607</v>
      </c>
      <c r="D114" s="17" t="s">
        <v>485</v>
      </c>
      <c r="E114" s="18">
        <f t="shared" si="2"/>
        <v>1338</v>
      </c>
      <c r="F114" s="18">
        <f t="shared" si="3"/>
        <v>1350</v>
      </c>
      <c r="G114" s="18">
        <v>13</v>
      </c>
      <c r="H114" s="19" t="s">
        <v>26</v>
      </c>
    </row>
    <row r="115" spans="1:10">
      <c r="A115" s="3" t="s">
        <v>190</v>
      </c>
      <c r="B115" s="16" t="s">
        <v>191</v>
      </c>
      <c r="C115" s="17" t="s">
        <v>608</v>
      </c>
      <c r="D115" s="17" t="s">
        <v>485</v>
      </c>
      <c r="E115" s="18">
        <f t="shared" si="2"/>
        <v>1351</v>
      </c>
      <c r="F115" s="18">
        <f t="shared" si="3"/>
        <v>1363</v>
      </c>
      <c r="G115" s="18">
        <v>13</v>
      </c>
      <c r="H115" s="19" t="s">
        <v>26</v>
      </c>
    </row>
    <row r="116" spans="1:10">
      <c r="A116" s="3" t="s">
        <v>192</v>
      </c>
      <c r="B116" s="16" t="s">
        <v>462</v>
      </c>
      <c r="C116" s="17" t="s">
        <v>609</v>
      </c>
      <c r="D116" s="17" t="s">
        <v>485</v>
      </c>
      <c r="E116" s="18">
        <f t="shared" si="2"/>
        <v>1364</v>
      </c>
      <c r="F116" s="18">
        <f t="shared" si="3"/>
        <v>1376</v>
      </c>
      <c r="G116" s="18">
        <v>13</v>
      </c>
      <c r="H116" s="19" t="s">
        <v>26</v>
      </c>
    </row>
    <row r="117" spans="1:10">
      <c r="A117" s="3" t="s">
        <v>193</v>
      </c>
      <c r="B117" s="16" t="s">
        <v>194</v>
      </c>
      <c r="C117" s="17" t="s">
        <v>610</v>
      </c>
      <c r="D117" s="17" t="s">
        <v>485</v>
      </c>
      <c r="E117" s="18">
        <f t="shared" si="2"/>
        <v>1377</v>
      </c>
      <c r="F117" s="18">
        <f t="shared" si="3"/>
        <v>1389</v>
      </c>
      <c r="G117" s="18">
        <v>13</v>
      </c>
      <c r="H117" s="19" t="s">
        <v>26</v>
      </c>
    </row>
    <row r="118" spans="1:10">
      <c r="A118" s="3" t="s">
        <v>195</v>
      </c>
      <c r="B118" s="16" t="s">
        <v>196</v>
      </c>
      <c r="C118" s="17" t="s">
        <v>611</v>
      </c>
      <c r="D118" s="17" t="s">
        <v>485</v>
      </c>
      <c r="E118" s="18">
        <f t="shared" si="2"/>
        <v>1390</v>
      </c>
      <c r="F118" s="18">
        <f t="shared" si="3"/>
        <v>1402</v>
      </c>
      <c r="G118" s="18">
        <v>13</v>
      </c>
      <c r="H118" s="19" t="s">
        <v>26</v>
      </c>
    </row>
    <row r="119" spans="1:10">
      <c r="A119" s="3" t="s">
        <v>197</v>
      </c>
      <c r="B119" s="16" t="s">
        <v>198</v>
      </c>
      <c r="C119" s="17" t="s">
        <v>612</v>
      </c>
      <c r="D119" s="17" t="s">
        <v>485</v>
      </c>
      <c r="E119" s="18">
        <f t="shared" si="2"/>
        <v>1403</v>
      </c>
      <c r="F119" s="18">
        <f t="shared" si="3"/>
        <v>1415</v>
      </c>
      <c r="G119" s="18">
        <v>13</v>
      </c>
      <c r="H119" s="19" t="s">
        <v>26</v>
      </c>
    </row>
    <row r="120" spans="1:10">
      <c r="A120" s="3" t="s">
        <v>199</v>
      </c>
      <c r="B120" s="16" t="s">
        <v>200</v>
      </c>
      <c r="C120" s="17" t="s">
        <v>613</v>
      </c>
      <c r="D120" s="17" t="s">
        <v>485</v>
      </c>
      <c r="E120" s="18">
        <f t="shared" si="2"/>
        <v>1416</v>
      </c>
      <c r="F120" s="18">
        <f t="shared" si="3"/>
        <v>1428</v>
      </c>
      <c r="G120" s="18">
        <v>13</v>
      </c>
      <c r="H120" s="19" t="s">
        <v>26</v>
      </c>
    </row>
    <row r="121" spans="1:10">
      <c r="A121" s="3" t="s">
        <v>201</v>
      </c>
      <c r="B121" s="16" t="s">
        <v>202</v>
      </c>
      <c r="C121" s="17" t="s">
        <v>614</v>
      </c>
      <c r="D121" s="17" t="s">
        <v>491</v>
      </c>
      <c r="E121" s="18">
        <f t="shared" si="2"/>
        <v>1429</v>
      </c>
      <c r="F121" s="18">
        <f t="shared" si="3"/>
        <v>1441</v>
      </c>
      <c r="G121" s="18">
        <v>13</v>
      </c>
      <c r="H121" s="19" t="s">
        <v>26</v>
      </c>
      <c r="I121" s="19" t="s">
        <v>35</v>
      </c>
      <c r="J121" s="19"/>
    </row>
    <row r="122" spans="1:10">
      <c r="A122" s="3" t="s">
        <v>203</v>
      </c>
      <c r="B122" s="16" t="s">
        <v>204</v>
      </c>
      <c r="C122" s="17" t="s">
        <v>615</v>
      </c>
      <c r="D122" s="17" t="s">
        <v>977</v>
      </c>
      <c r="E122" s="18">
        <f t="shared" si="2"/>
        <v>1442</v>
      </c>
      <c r="F122" s="18">
        <f t="shared" si="3"/>
        <v>1454</v>
      </c>
      <c r="G122" s="18">
        <v>13</v>
      </c>
      <c r="H122" s="19" t="s">
        <v>205</v>
      </c>
    </row>
    <row r="123" spans="1:10">
      <c r="A123" s="3" t="s">
        <v>206</v>
      </c>
      <c r="B123" s="16" t="s">
        <v>207</v>
      </c>
      <c r="C123" s="17" t="s">
        <v>616</v>
      </c>
      <c r="D123" s="17" t="s">
        <v>977</v>
      </c>
      <c r="E123" s="18">
        <f t="shared" si="2"/>
        <v>1455</v>
      </c>
      <c r="F123" s="18">
        <f t="shared" si="3"/>
        <v>1467</v>
      </c>
      <c r="G123" s="18">
        <v>13</v>
      </c>
      <c r="H123" s="19" t="s">
        <v>26</v>
      </c>
    </row>
    <row r="124" spans="1:10">
      <c r="A124" s="3" t="s">
        <v>208</v>
      </c>
      <c r="B124" s="16" t="s">
        <v>209</v>
      </c>
      <c r="C124" s="17" t="s">
        <v>617</v>
      </c>
      <c r="D124" s="17" t="s">
        <v>977</v>
      </c>
      <c r="E124" s="18">
        <f t="shared" si="2"/>
        <v>1468</v>
      </c>
      <c r="F124" s="18">
        <f t="shared" si="3"/>
        <v>1480</v>
      </c>
      <c r="G124" s="18">
        <v>13</v>
      </c>
      <c r="H124" s="19" t="s">
        <v>26</v>
      </c>
    </row>
    <row r="125" spans="1:10">
      <c r="A125" s="3" t="s">
        <v>210</v>
      </c>
      <c r="B125" s="16" t="s">
        <v>211</v>
      </c>
      <c r="C125" s="17" t="s">
        <v>983</v>
      </c>
      <c r="D125" s="17" t="s">
        <v>485</v>
      </c>
      <c r="E125" s="18">
        <f t="shared" si="2"/>
        <v>1481</v>
      </c>
      <c r="F125" s="18">
        <f t="shared" si="3"/>
        <v>1481</v>
      </c>
      <c r="G125" s="18">
        <v>1</v>
      </c>
      <c r="H125" s="19" t="s">
        <v>11</v>
      </c>
    </row>
    <row r="126" spans="1:10">
      <c r="A126" s="3" t="s">
        <v>980</v>
      </c>
      <c r="B126" s="64" t="s">
        <v>981</v>
      </c>
      <c r="C126" s="17" t="s">
        <v>984</v>
      </c>
      <c r="D126" s="63">
        <v>2020</v>
      </c>
      <c r="E126" s="18">
        <f t="shared" si="2"/>
        <v>1482</v>
      </c>
      <c r="F126" s="18">
        <f t="shared" si="3"/>
        <v>1494</v>
      </c>
      <c r="G126" s="18">
        <v>13</v>
      </c>
      <c r="H126" s="19" t="s">
        <v>26</v>
      </c>
    </row>
    <row r="127" spans="1:10">
      <c r="A127" s="3" t="s">
        <v>212</v>
      </c>
      <c r="B127" s="16" t="s">
        <v>213</v>
      </c>
      <c r="C127" s="17" t="s">
        <v>618</v>
      </c>
      <c r="D127" s="17" t="s">
        <v>492</v>
      </c>
      <c r="E127" s="18">
        <f t="shared" si="2"/>
        <v>1495</v>
      </c>
      <c r="F127" s="18">
        <f t="shared" si="3"/>
        <v>1507</v>
      </c>
      <c r="G127" s="18">
        <v>13</v>
      </c>
      <c r="H127" s="19" t="s">
        <v>26</v>
      </c>
    </row>
    <row r="128" spans="1:10">
      <c r="A128" s="3" t="s">
        <v>979</v>
      </c>
      <c r="B128" s="64" t="s">
        <v>982</v>
      </c>
      <c r="C128" s="17" t="s">
        <v>985</v>
      </c>
      <c r="D128" s="63">
        <v>2020</v>
      </c>
      <c r="E128" s="18">
        <f t="shared" si="2"/>
        <v>1508</v>
      </c>
      <c r="F128" s="18">
        <f t="shared" si="3"/>
        <v>1520</v>
      </c>
      <c r="G128" s="18">
        <v>13</v>
      </c>
      <c r="H128" s="19" t="s">
        <v>26</v>
      </c>
    </row>
    <row r="129" spans="1:10">
      <c r="A129" s="3" t="s">
        <v>214</v>
      </c>
      <c r="B129" s="16" t="s">
        <v>215</v>
      </c>
      <c r="C129" s="17" t="s">
        <v>619</v>
      </c>
      <c r="D129" s="63" t="s">
        <v>493</v>
      </c>
      <c r="E129" s="18">
        <f t="shared" si="2"/>
        <v>1521</v>
      </c>
      <c r="F129" s="18">
        <f t="shared" si="3"/>
        <v>1533</v>
      </c>
      <c r="G129" s="18">
        <v>13</v>
      </c>
      <c r="H129" s="19" t="s">
        <v>26</v>
      </c>
    </row>
    <row r="130" spans="1:10">
      <c r="A130" s="3" t="s">
        <v>216</v>
      </c>
      <c r="B130" s="16" t="s">
        <v>217</v>
      </c>
      <c r="C130" s="17" t="s">
        <v>620</v>
      </c>
      <c r="D130" s="17" t="s">
        <v>485</v>
      </c>
      <c r="E130" s="18">
        <f t="shared" si="2"/>
        <v>1534</v>
      </c>
      <c r="F130" s="18">
        <f t="shared" si="3"/>
        <v>1546</v>
      </c>
      <c r="G130" s="18">
        <v>13</v>
      </c>
      <c r="H130" s="19" t="s">
        <v>26</v>
      </c>
    </row>
    <row r="131" spans="1:10">
      <c r="A131" s="3" t="s">
        <v>218</v>
      </c>
      <c r="B131" s="16" t="s">
        <v>935</v>
      </c>
      <c r="C131" s="17" t="s">
        <v>621</v>
      </c>
      <c r="D131" s="17" t="s">
        <v>485</v>
      </c>
      <c r="E131" s="18">
        <f t="shared" si="2"/>
        <v>1547</v>
      </c>
      <c r="F131" s="18">
        <f t="shared" si="3"/>
        <v>1547</v>
      </c>
      <c r="G131" s="18">
        <v>1</v>
      </c>
      <c r="H131" s="19" t="s">
        <v>11</v>
      </c>
    </row>
    <row r="132" spans="1:10">
      <c r="A132" s="3" t="s">
        <v>219</v>
      </c>
      <c r="B132" s="16" t="s">
        <v>910</v>
      </c>
      <c r="C132" s="17" t="s">
        <v>622</v>
      </c>
      <c r="D132" s="17" t="s">
        <v>494</v>
      </c>
      <c r="E132" s="18">
        <f t="shared" si="2"/>
        <v>1548</v>
      </c>
      <c r="F132" s="18">
        <f t="shared" si="3"/>
        <v>1548</v>
      </c>
      <c r="G132" s="18">
        <v>1</v>
      </c>
      <c r="H132" s="19" t="s">
        <v>11</v>
      </c>
    </row>
    <row r="133" spans="1:10">
      <c r="A133" s="3" t="s">
        <v>220</v>
      </c>
      <c r="B133" s="16" t="s">
        <v>911</v>
      </c>
      <c r="C133" s="17" t="s">
        <v>623</v>
      </c>
      <c r="D133" s="17" t="s">
        <v>485</v>
      </c>
      <c r="E133" s="18">
        <f t="shared" si="2"/>
        <v>1549</v>
      </c>
      <c r="F133" s="18">
        <f t="shared" si="3"/>
        <v>1549</v>
      </c>
      <c r="G133" s="18">
        <v>1</v>
      </c>
      <c r="H133" s="19" t="s">
        <v>11</v>
      </c>
    </row>
    <row r="134" spans="1:10">
      <c r="A134" s="3" t="s">
        <v>221</v>
      </c>
      <c r="B134" s="16" t="s">
        <v>936</v>
      </c>
      <c r="C134" s="17" t="s">
        <v>624</v>
      </c>
      <c r="D134" s="17" t="s">
        <v>485</v>
      </c>
      <c r="E134" s="18">
        <f t="shared" si="2"/>
        <v>1550</v>
      </c>
      <c r="F134" s="18">
        <f t="shared" si="3"/>
        <v>1550</v>
      </c>
      <c r="G134" s="18">
        <v>1</v>
      </c>
      <c r="H134" s="19" t="s">
        <v>11</v>
      </c>
    </row>
    <row r="135" spans="1:10">
      <c r="A135" s="16" t="s">
        <v>222</v>
      </c>
      <c r="B135" s="16" t="s">
        <v>938</v>
      </c>
      <c r="C135" s="17" t="s">
        <v>625</v>
      </c>
      <c r="D135" s="17" t="s">
        <v>495</v>
      </c>
      <c r="E135" s="18">
        <f t="shared" si="2"/>
        <v>1551</v>
      </c>
      <c r="F135" s="18">
        <f t="shared" si="3"/>
        <v>1551</v>
      </c>
      <c r="G135" s="18">
        <v>1</v>
      </c>
      <c r="H135" s="19" t="s">
        <v>11</v>
      </c>
    </row>
    <row r="136" spans="1:10">
      <c r="A136" s="16" t="s">
        <v>223</v>
      </c>
      <c r="B136" s="16" t="s">
        <v>912</v>
      </c>
      <c r="C136" s="17" t="s">
        <v>626</v>
      </c>
      <c r="D136" s="7" t="s">
        <v>909</v>
      </c>
      <c r="E136" s="18">
        <f t="shared" si="2"/>
        <v>1552</v>
      </c>
      <c r="F136" s="18">
        <f t="shared" si="3"/>
        <v>1552</v>
      </c>
      <c r="G136" s="18">
        <v>1</v>
      </c>
      <c r="H136" s="19" t="s">
        <v>11</v>
      </c>
    </row>
    <row r="137" spans="1:10" s="3" customFormat="1">
      <c r="A137" s="16" t="s">
        <v>908</v>
      </c>
      <c r="B137" s="16" t="s">
        <v>913</v>
      </c>
      <c r="C137" s="3" t="s">
        <v>626</v>
      </c>
      <c r="D137" s="6" t="s">
        <v>972</v>
      </c>
      <c r="E137" s="18">
        <f t="shared" si="2"/>
        <v>1553</v>
      </c>
      <c r="F137" s="18">
        <f t="shared" si="3"/>
        <v>1553</v>
      </c>
      <c r="G137" s="18">
        <v>1</v>
      </c>
      <c r="H137" s="19" t="s">
        <v>11</v>
      </c>
      <c r="I137" s="2"/>
      <c r="J137" s="2"/>
    </row>
    <row r="138" spans="1:10">
      <c r="A138" s="16" t="s">
        <v>224</v>
      </c>
      <c r="B138" s="16" t="s">
        <v>914</v>
      </c>
      <c r="C138" s="17" t="s">
        <v>627</v>
      </c>
      <c r="D138" s="17" t="s">
        <v>494</v>
      </c>
      <c r="E138" s="18">
        <f t="shared" si="2"/>
        <v>1554</v>
      </c>
      <c r="F138" s="18">
        <f t="shared" si="3"/>
        <v>1554</v>
      </c>
      <c r="G138" s="18">
        <v>1</v>
      </c>
      <c r="H138" s="19" t="s">
        <v>11</v>
      </c>
    </row>
    <row r="139" spans="1:10">
      <c r="A139" s="3" t="s">
        <v>225</v>
      </c>
      <c r="B139" s="16" t="s">
        <v>915</v>
      </c>
      <c r="C139" s="17" t="s">
        <v>628</v>
      </c>
      <c r="D139" s="17" t="s">
        <v>494</v>
      </c>
      <c r="E139" s="18">
        <f t="shared" ref="E139:E202" si="4">E138+G138</f>
        <v>1555</v>
      </c>
      <c r="F139" s="18">
        <f t="shared" ref="F139:F202" si="5">E139+G139-1</f>
        <v>1555</v>
      </c>
      <c r="G139" s="18">
        <v>1</v>
      </c>
      <c r="H139" s="19" t="s">
        <v>11</v>
      </c>
    </row>
    <row r="140" spans="1:10">
      <c r="A140" s="3" t="s">
        <v>226</v>
      </c>
      <c r="B140" s="16" t="s">
        <v>916</v>
      </c>
      <c r="C140" s="17" t="s">
        <v>629</v>
      </c>
      <c r="D140" s="17" t="s">
        <v>494</v>
      </c>
      <c r="E140" s="18">
        <f t="shared" si="4"/>
        <v>1556</v>
      </c>
      <c r="F140" s="18">
        <f t="shared" si="5"/>
        <v>1556</v>
      </c>
      <c r="G140" s="18">
        <v>1</v>
      </c>
      <c r="H140" s="19" t="s">
        <v>11</v>
      </c>
    </row>
    <row r="141" spans="1:10">
      <c r="A141" s="3" t="s">
        <v>227</v>
      </c>
      <c r="B141" s="16" t="s">
        <v>917</v>
      </c>
      <c r="C141" s="17" t="s">
        <v>630</v>
      </c>
      <c r="D141" s="17" t="s">
        <v>494</v>
      </c>
      <c r="E141" s="18">
        <f t="shared" si="4"/>
        <v>1557</v>
      </c>
      <c r="F141" s="18">
        <f t="shared" si="5"/>
        <v>1557</v>
      </c>
      <c r="G141" s="18">
        <v>1</v>
      </c>
      <c r="H141" s="19" t="s">
        <v>11</v>
      </c>
    </row>
    <row r="142" spans="1:10">
      <c r="A142" s="3" t="s">
        <v>228</v>
      </c>
      <c r="B142" s="16" t="s">
        <v>918</v>
      </c>
      <c r="C142" s="17" t="s">
        <v>631</v>
      </c>
      <c r="D142" s="17" t="s">
        <v>494</v>
      </c>
      <c r="E142" s="18">
        <f t="shared" si="4"/>
        <v>1558</v>
      </c>
      <c r="F142" s="18">
        <f t="shared" si="5"/>
        <v>1558</v>
      </c>
      <c r="G142" s="18">
        <v>1</v>
      </c>
      <c r="H142" s="19" t="s">
        <v>11</v>
      </c>
    </row>
    <row r="143" spans="1:10">
      <c r="A143" s="3" t="s">
        <v>229</v>
      </c>
      <c r="B143" s="16" t="s">
        <v>919</v>
      </c>
      <c r="C143" s="17" t="s">
        <v>632</v>
      </c>
      <c r="D143" s="17" t="s">
        <v>494</v>
      </c>
      <c r="E143" s="18">
        <f t="shared" si="4"/>
        <v>1559</v>
      </c>
      <c r="F143" s="18">
        <f t="shared" si="5"/>
        <v>1559</v>
      </c>
      <c r="G143" s="18">
        <v>1</v>
      </c>
      <c r="H143" s="19" t="s">
        <v>11</v>
      </c>
    </row>
    <row r="144" spans="1:10">
      <c r="A144" s="3" t="s">
        <v>230</v>
      </c>
      <c r="B144" s="16" t="s">
        <v>920</v>
      </c>
      <c r="C144" s="17" t="s">
        <v>633</v>
      </c>
      <c r="D144" s="17" t="s">
        <v>494</v>
      </c>
      <c r="E144" s="18">
        <f t="shared" si="4"/>
        <v>1560</v>
      </c>
      <c r="F144" s="18">
        <f t="shared" si="5"/>
        <v>1560</v>
      </c>
      <c r="G144" s="18">
        <v>1</v>
      </c>
      <c r="H144" s="19" t="s">
        <v>11</v>
      </c>
    </row>
    <row r="145" spans="1:8">
      <c r="A145" s="3" t="s">
        <v>231</v>
      </c>
      <c r="B145" s="16" t="s">
        <v>921</v>
      </c>
      <c r="C145" s="17" t="s">
        <v>799</v>
      </c>
      <c r="D145" s="17" t="s">
        <v>494</v>
      </c>
      <c r="E145" s="18">
        <f t="shared" si="4"/>
        <v>1561</v>
      </c>
      <c r="F145" s="18">
        <f t="shared" si="5"/>
        <v>1561</v>
      </c>
      <c r="G145" s="18">
        <v>1</v>
      </c>
      <c r="H145" s="19" t="s">
        <v>11</v>
      </c>
    </row>
    <row r="146" spans="1:8">
      <c r="A146" s="3" t="s">
        <v>232</v>
      </c>
      <c r="B146" s="16" t="s">
        <v>922</v>
      </c>
      <c r="C146" s="17" t="s">
        <v>634</v>
      </c>
      <c r="D146" s="17" t="s">
        <v>494</v>
      </c>
      <c r="E146" s="18">
        <f t="shared" si="4"/>
        <v>1562</v>
      </c>
      <c r="F146" s="18">
        <f t="shared" si="5"/>
        <v>1562</v>
      </c>
      <c r="G146" s="18">
        <v>1</v>
      </c>
      <c r="H146" s="19" t="s">
        <v>11</v>
      </c>
    </row>
    <row r="147" spans="1:8">
      <c r="A147" s="3" t="s">
        <v>233</v>
      </c>
      <c r="B147" s="16" t="s">
        <v>923</v>
      </c>
      <c r="C147" s="17" t="s">
        <v>635</v>
      </c>
      <c r="D147" s="17" t="s">
        <v>491</v>
      </c>
      <c r="E147" s="18">
        <f t="shared" si="4"/>
        <v>1563</v>
      </c>
      <c r="F147" s="18">
        <f t="shared" si="5"/>
        <v>1563</v>
      </c>
      <c r="G147" s="18">
        <v>1</v>
      </c>
      <c r="H147" s="19" t="s">
        <v>11</v>
      </c>
    </row>
    <row r="148" spans="1:8">
      <c r="A148" s="3" t="s">
        <v>234</v>
      </c>
      <c r="B148" s="16" t="s">
        <v>924</v>
      </c>
      <c r="C148" s="17" t="s">
        <v>636</v>
      </c>
      <c r="D148" s="17" t="s">
        <v>494</v>
      </c>
      <c r="E148" s="18">
        <f t="shared" si="4"/>
        <v>1564</v>
      </c>
      <c r="F148" s="18">
        <f t="shared" si="5"/>
        <v>1564</v>
      </c>
      <c r="G148" s="18">
        <v>1</v>
      </c>
      <c r="H148" s="19" t="s">
        <v>11</v>
      </c>
    </row>
    <row r="149" spans="1:8">
      <c r="A149" s="3" t="s">
        <v>235</v>
      </c>
      <c r="B149" s="16" t="s">
        <v>937</v>
      </c>
      <c r="C149" s="17" t="s">
        <v>637</v>
      </c>
      <c r="D149" s="17" t="s">
        <v>494</v>
      </c>
      <c r="E149" s="18">
        <f t="shared" si="4"/>
        <v>1565</v>
      </c>
      <c r="F149" s="18">
        <f t="shared" si="5"/>
        <v>1565</v>
      </c>
      <c r="G149" s="18">
        <v>1</v>
      </c>
      <c r="H149" s="19" t="s">
        <v>11</v>
      </c>
    </row>
    <row r="150" spans="1:8">
      <c r="A150" s="3" t="s">
        <v>236</v>
      </c>
      <c r="B150" s="16" t="s">
        <v>925</v>
      </c>
      <c r="C150" s="17" t="s">
        <v>638</v>
      </c>
      <c r="D150" s="17" t="s">
        <v>491</v>
      </c>
      <c r="E150" s="18">
        <f t="shared" si="4"/>
        <v>1566</v>
      </c>
      <c r="F150" s="18">
        <f t="shared" si="5"/>
        <v>1566</v>
      </c>
      <c r="G150" s="18">
        <v>1</v>
      </c>
      <c r="H150" s="19" t="s">
        <v>11</v>
      </c>
    </row>
    <row r="151" spans="1:8">
      <c r="A151" s="3" t="s">
        <v>237</v>
      </c>
      <c r="B151" s="16" t="s">
        <v>926</v>
      </c>
      <c r="C151" s="17" t="s">
        <v>639</v>
      </c>
      <c r="D151" s="17" t="s">
        <v>494</v>
      </c>
      <c r="E151" s="18">
        <f t="shared" si="4"/>
        <v>1567</v>
      </c>
      <c r="F151" s="18">
        <f t="shared" si="5"/>
        <v>1567</v>
      </c>
      <c r="G151" s="18">
        <v>1</v>
      </c>
      <c r="H151" s="19" t="s">
        <v>11</v>
      </c>
    </row>
    <row r="152" spans="1:8">
      <c r="A152" s="3" t="s">
        <v>238</v>
      </c>
      <c r="B152" s="16" t="s">
        <v>927</v>
      </c>
      <c r="C152" s="17" t="s">
        <v>640</v>
      </c>
      <c r="D152" s="17" t="s">
        <v>494</v>
      </c>
      <c r="E152" s="18">
        <f t="shared" si="4"/>
        <v>1568</v>
      </c>
      <c r="F152" s="18">
        <f t="shared" si="5"/>
        <v>1568</v>
      </c>
      <c r="G152" s="18">
        <v>1</v>
      </c>
      <c r="H152" s="19" t="s">
        <v>11</v>
      </c>
    </row>
    <row r="153" spans="1:8">
      <c r="A153" s="3" t="s">
        <v>239</v>
      </c>
      <c r="B153" s="16" t="s">
        <v>928</v>
      </c>
      <c r="C153" s="17" t="s">
        <v>641</v>
      </c>
      <c r="D153" s="17" t="s">
        <v>494</v>
      </c>
      <c r="E153" s="18">
        <f t="shared" si="4"/>
        <v>1569</v>
      </c>
      <c r="F153" s="18">
        <f t="shared" si="5"/>
        <v>1569</v>
      </c>
      <c r="G153" s="18">
        <v>1</v>
      </c>
      <c r="H153" s="19" t="s">
        <v>11</v>
      </c>
    </row>
    <row r="154" spans="1:8">
      <c r="A154" s="3" t="s">
        <v>240</v>
      </c>
      <c r="B154" s="16" t="s">
        <v>929</v>
      </c>
      <c r="C154" s="17" t="s">
        <v>642</v>
      </c>
      <c r="D154" s="17" t="s">
        <v>494</v>
      </c>
      <c r="E154" s="18">
        <f t="shared" si="4"/>
        <v>1570</v>
      </c>
      <c r="F154" s="18">
        <f t="shared" si="5"/>
        <v>1570</v>
      </c>
      <c r="G154" s="18">
        <v>1</v>
      </c>
      <c r="H154" s="19" t="s">
        <v>11</v>
      </c>
    </row>
    <row r="155" spans="1:8">
      <c r="A155" s="3" t="s">
        <v>241</v>
      </c>
      <c r="B155" s="16" t="s">
        <v>930</v>
      </c>
      <c r="C155" s="17" t="s">
        <v>643</v>
      </c>
      <c r="D155" s="17" t="s">
        <v>494</v>
      </c>
      <c r="E155" s="18">
        <f t="shared" si="4"/>
        <v>1571</v>
      </c>
      <c r="F155" s="18">
        <f t="shared" si="5"/>
        <v>1571</v>
      </c>
      <c r="G155" s="18">
        <v>1</v>
      </c>
      <c r="H155" s="19" t="s">
        <v>11</v>
      </c>
    </row>
    <row r="156" spans="1:8">
      <c r="A156" s="3" t="s">
        <v>242</v>
      </c>
      <c r="B156" s="16" t="s">
        <v>931</v>
      </c>
      <c r="C156" s="17" t="s">
        <v>644</v>
      </c>
      <c r="D156" s="17" t="s">
        <v>494</v>
      </c>
      <c r="E156" s="18">
        <f t="shared" si="4"/>
        <v>1572</v>
      </c>
      <c r="F156" s="18">
        <f t="shared" si="5"/>
        <v>1572</v>
      </c>
      <c r="G156" s="18">
        <v>1</v>
      </c>
      <c r="H156" s="19" t="s">
        <v>11</v>
      </c>
    </row>
    <row r="157" spans="1:8">
      <c r="A157" s="3" t="s">
        <v>243</v>
      </c>
      <c r="B157" s="16" t="s">
        <v>939</v>
      </c>
      <c r="C157" s="17" t="s">
        <v>645</v>
      </c>
      <c r="D157" s="17" t="s">
        <v>494</v>
      </c>
      <c r="E157" s="18">
        <f t="shared" si="4"/>
        <v>1573</v>
      </c>
      <c r="F157" s="18">
        <f t="shared" si="5"/>
        <v>1573</v>
      </c>
      <c r="G157" s="18">
        <v>1</v>
      </c>
      <c r="H157" s="19" t="s">
        <v>11</v>
      </c>
    </row>
    <row r="158" spans="1:8">
      <c r="A158" s="3" t="s">
        <v>244</v>
      </c>
      <c r="B158" s="16" t="s">
        <v>932</v>
      </c>
      <c r="C158" s="17" t="s">
        <v>646</v>
      </c>
      <c r="D158" s="17" t="s">
        <v>494</v>
      </c>
      <c r="E158" s="18">
        <f t="shared" si="4"/>
        <v>1574</v>
      </c>
      <c r="F158" s="18">
        <f t="shared" si="5"/>
        <v>1574</v>
      </c>
      <c r="G158" s="18">
        <v>1</v>
      </c>
      <c r="H158" s="19" t="s">
        <v>11</v>
      </c>
    </row>
    <row r="159" spans="1:8">
      <c r="A159" s="3" t="s">
        <v>245</v>
      </c>
      <c r="B159" s="16" t="s">
        <v>921</v>
      </c>
      <c r="C159" s="17" t="s">
        <v>800</v>
      </c>
      <c r="D159" s="17" t="s">
        <v>494</v>
      </c>
      <c r="E159" s="18">
        <f t="shared" si="4"/>
        <v>1575</v>
      </c>
      <c r="F159" s="18">
        <f t="shared" si="5"/>
        <v>1575</v>
      </c>
      <c r="G159" s="18">
        <v>1</v>
      </c>
      <c r="H159" s="19" t="s">
        <v>11</v>
      </c>
    </row>
    <row r="160" spans="1:8">
      <c r="A160" s="3" t="s">
        <v>246</v>
      </c>
      <c r="B160" s="16" t="s">
        <v>940</v>
      </c>
      <c r="C160" s="17" t="s">
        <v>647</v>
      </c>
      <c r="D160" s="17" t="s">
        <v>494</v>
      </c>
      <c r="E160" s="18">
        <f t="shared" si="4"/>
        <v>1576</v>
      </c>
      <c r="F160" s="18">
        <f t="shared" si="5"/>
        <v>1576</v>
      </c>
      <c r="G160" s="18">
        <v>1</v>
      </c>
      <c r="H160" s="19" t="s">
        <v>11</v>
      </c>
    </row>
    <row r="161" spans="1:8">
      <c r="A161" s="3" t="s">
        <v>247</v>
      </c>
      <c r="B161" s="16" t="s">
        <v>933</v>
      </c>
      <c r="C161" s="17" t="s">
        <v>648</v>
      </c>
      <c r="D161" s="17" t="s">
        <v>496</v>
      </c>
      <c r="E161" s="18">
        <f t="shared" si="4"/>
        <v>1577</v>
      </c>
      <c r="F161" s="18">
        <f t="shared" si="5"/>
        <v>1577</v>
      </c>
      <c r="G161" s="18">
        <v>1</v>
      </c>
      <c r="H161" s="19" t="s">
        <v>11</v>
      </c>
    </row>
    <row r="162" spans="1:8">
      <c r="A162" s="3" t="s">
        <v>248</v>
      </c>
      <c r="B162" s="16" t="s">
        <v>934</v>
      </c>
      <c r="C162" s="17" t="s">
        <v>649</v>
      </c>
      <c r="D162" s="17" t="s">
        <v>496</v>
      </c>
      <c r="E162" s="18">
        <f t="shared" si="4"/>
        <v>1578</v>
      </c>
      <c r="F162" s="18">
        <f t="shared" si="5"/>
        <v>1578</v>
      </c>
      <c r="G162" s="18">
        <v>1</v>
      </c>
      <c r="H162" s="19" t="s">
        <v>11</v>
      </c>
    </row>
    <row r="163" spans="1:8">
      <c r="A163" s="3" t="s">
        <v>969</v>
      </c>
      <c r="B163" s="16" t="s">
        <v>971</v>
      </c>
      <c r="C163" s="7" t="s">
        <v>970</v>
      </c>
      <c r="D163" s="48" t="s">
        <v>976</v>
      </c>
      <c r="E163" s="18">
        <f t="shared" si="4"/>
        <v>1579</v>
      </c>
      <c r="F163" s="18">
        <f t="shared" si="5"/>
        <v>1579</v>
      </c>
      <c r="G163" s="18">
        <v>1</v>
      </c>
      <c r="H163" s="19" t="s">
        <v>11</v>
      </c>
    </row>
    <row r="164" spans="1:8">
      <c r="A164" s="3" t="s">
        <v>249</v>
      </c>
      <c r="B164" s="16" t="s">
        <v>891</v>
      </c>
      <c r="C164" s="17" t="s">
        <v>650</v>
      </c>
      <c r="D164" s="17" t="s">
        <v>498</v>
      </c>
      <c r="E164" s="18">
        <f t="shared" si="4"/>
        <v>1580</v>
      </c>
      <c r="F164" s="18">
        <f t="shared" si="5"/>
        <v>1584</v>
      </c>
      <c r="G164" s="18">
        <v>5</v>
      </c>
      <c r="H164" s="19" t="s">
        <v>26</v>
      </c>
    </row>
    <row r="165" spans="1:8">
      <c r="A165" s="3" t="s">
        <v>250</v>
      </c>
      <c r="B165" s="16" t="s">
        <v>251</v>
      </c>
      <c r="C165" s="17" t="s">
        <v>651</v>
      </c>
      <c r="D165" s="17" t="s">
        <v>498</v>
      </c>
      <c r="E165" s="18">
        <f t="shared" si="4"/>
        <v>1585</v>
      </c>
      <c r="F165" s="18">
        <f t="shared" si="5"/>
        <v>1589</v>
      </c>
      <c r="G165" s="18">
        <v>5</v>
      </c>
      <c r="H165" s="19" t="s">
        <v>26</v>
      </c>
    </row>
    <row r="166" spans="1:8">
      <c r="A166" s="3" t="s">
        <v>252</v>
      </c>
      <c r="B166" s="16" t="s">
        <v>253</v>
      </c>
      <c r="C166" s="17" t="s">
        <v>652</v>
      </c>
      <c r="D166" s="17" t="s">
        <v>498</v>
      </c>
      <c r="E166" s="18">
        <f t="shared" si="4"/>
        <v>1590</v>
      </c>
      <c r="F166" s="18">
        <f t="shared" si="5"/>
        <v>1602</v>
      </c>
      <c r="G166" s="18">
        <v>13</v>
      </c>
      <c r="H166" s="19" t="s">
        <v>26</v>
      </c>
    </row>
    <row r="167" spans="1:8">
      <c r="A167" s="3" t="s">
        <v>254</v>
      </c>
      <c r="B167" s="16" t="s">
        <v>467</v>
      </c>
      <c r="C167" s="17" t="s">
        <v>653</v>
      </c>
      <c r="D167" s="17" t="s">
        <v>498</v>
      </c>
      <c r="E167" s="18">
        <f t="shared" si="4"/>
        <v>1603</v>
      </c>
      <c r="F167" s="18">
        <f t="shared" si="5"/>
        <v>1615</v>
      </c>
      <c r="G167" s="18">
        <v>13</v>
      </c>
      <c r="H167" s="19" t="s">
        <v>26</v>
      </c>
    </row>
    <row r="168" spans="1:8">
      <c r="A168" s="3" t="s">
        <v>255</v>
      </c>
      <c r="B168" s="16" t="s">
        <v>256</v>
      </c>
      <c r="C168" s="17" t="s">
        <v>654</v>
      </c>
      <c r="D168" s="17" t="s">
        <v>498</v>
      </c>
      <c r="E168" s="18">
        <f t="shared" si="4"/>
        <v>1616</v>
      </c>
      <c r="F168" s="18">
        <f t="shared" si="5"/>
        <v>1628</v>
      </c>
      <c r="G168" s="18">
        <v>13</v>
      </c>
      <c r="H168" s="19" t="s">
        <v>26</v>
      </c>
    </row>
    <row r="169" spans="1:8">
      <c r="A169" s="3" t="s">
        <v>257</v>
      </c>
      <c r="B169" s="16" t="s">
        <v>258</v>
      </c>
      <c r="C169" s="17" t="s">
        <v>655</v>
      </c>
      <c r="D169" s="17" t="s">
        <v>498</v>
      </c>
      <c r="E169" s="18">
        <f t="shared" si="4"/>
        <v>1629</v>
      </c>
      <c r="F169" s="18">
        <f t="shared" si="5"/>
        <v>1633</v>
      </c>
      <c r="G169" s="18">
        <v>5</v>
      </c>
      <c r="H169" s="19" t="s">
        <v>26</v>
      </c>
    </row>
    <row r="170" spans="1:8">
      <c r="A170" s="3" t="s">
        <v>259</v>
      </c>
      <c r="B170" s="16" t="s">
        <v>260</v>
      </c>
      <c r="C170" s="17" t="s">
        <v>656</v>
      </c>
      <c r="D170" s="17" t="s">
        <v>498</v>
      </c>
      <c r="E170" s="18">
        <f t="shared" si="4"/>
        <v>1634</v>
      </c>
      <c r="F170" s="18">
        <f t="shared" si="5"/>
        <v>1646</v>
      </c>
      <c r="G170" s="18">
        <v>13</v>
      </c>
      <c r="H170" s="19" t="s">
        <v>26</v>
      </c>
    </row>
    <row r="171" spans="1:8">
      <c r="A171" s="3" t="s">
        <v>261</v>
      </c>
      <c r="B171" s="16" t="s">
        <v>466</v>
      </c>
      <c r="C171" s="17" t="s">
        <v>657</v>
      </c>
      <c r="D171" s="17" t="s">
        <v>498</v>
      </c>
      <c r="E171" s="18">
        <f t="shared" si="4"/>
        <v>1647</v>
      </c>
      <c r="F171" s="18">
        <f t="shared" si="5"/>
        <v>1659</v>
      </c>
      <c r="G171" s="18">
        <v>13</v>
      </c>
      <c r="H171" s="19" t="s">
        <v>26</v>
      </c>
    </row>
    <row r="172" spans="1:8">
      <c r="A172" s="3" t="s">
        <v>262</v>
      </c>
      <c r="B172" s="16" t="s">
        <v>263</v>
      </c>
      <c r="C172" s="17" t="s">
        <v>658</v>
      </c>
      <c r="D172" s="17" t="s">
        <v>498</v>
      </c>
      <c r="E172" s="18">
        <f t="shared" si="4"/>
        <v>1660</v>
      </c>
      <c r="F172" s="18">
        <f t="shared" si="5"/>
        <v>1672</v>
      </c>
      <c r="G172" s="18">
        <v>13</v>
      </c>
      <c r="H172" s="19" t="s">
        <v>26</v>
      </c>
    </row>
    <row r="173" spans="1:8">
      <c r="A173" s="3" t="s">
        <v>264</v>
      </c>
      <c r="B173" s="16" t="s">
        <v>265</v>
      </c>
      <c r="C173" s="17" t="s">
        <v>659</v>
      </c>
      <c r="D173" s="17" t="s">
        <v>498</v>
      </c>
      <c r="E173" s="18">
        <f t="shared" si="4"/>
        <v>1673</v>
      </c>
      <c r="F173" s="18">
        <f t="shared" si="5"/>
        <v>1677</v>
      </c>
      <c r="G173" s="18">
        <v>5</v>
      </c>
      <c r="H173" s="19" t="s">
        <v>26</v>
      </c>
    </row>
    <row r="174" spans="1:8">
      <c r="A174" s="3" t="s">
        <v>266</v>
      </c>
      <c r="B174" s="16" t="s">
        <v>267</v>
      </c>
      <c r="C174" s="17" t="s">
        <v>660</v>
      </c>
      <c r="D174" s="17" t="s">
        <v>498</v>
      </c>
      <c r="E174" s="18">
        <f t="shared" si="4"/>
        <v>1678</v>
      </c>
      <c r="F174" s="18">
        <f t="shared" si="5"/>
        <v>1690</v>
      </c>
      <c r="G174" s="18">
        <v>13</v>
      </c>
      <c r="H174" s="19" t="s">
        <v>26</v>
      </c>
    </row>
    <row r="175" spans="1:8">
      <c r="A175" s="3" t="s">
        <v>268</v>
      </c>
      <c r="B175" s="16" t="s">
        <v>465</v>
      </c>
      <c r="C175" s="17" t="s">
        <v>661</v>
      </c>
      <c r="D175" s="17" t="s">
        <v>498</v>
      </c>
      <c r="E175" s="18">
        <f t="shared" si="4"/>
        <v>1691</v>
      </c>
      <c r="F175" s="18">
        <f t="shared" si="5"/>
        <v>1703</v>
      </c>
      <c r="G175" s="18">
        <v>13</v>
      </c>
      <c r="H175" s="19" t="s">
        <v>26</v>
      </c>
    </row>
    <row r="176" spans="1:8">
      <c r="A176" s="3" t="s">
        <v>269</v>
      </c>
      <c r="B176" s="16" t="s">
        <v>270</v>
      </c>
      <c r="C176" s="17" t="s">
        <v>662</v>
      </c>
      <c r="D176" s="17" t="s">
        <v>498</v>
      </c>
      <c r="E176" s="18">
        <f t="shared" si="4"/>
        <v>1704</v>
      </c>
      <c r="F176" s="18">
        <f t="shared" si="5"/>
        <v>1716</v>
      </c>
      <c r="G176" s="18">
        <v>13</v>
      </c>
      <c r="H176" s="19" t="s">
        <v>26</v>
      </c>
    </row>
    <row r="177" spans="1:8">
      <c r="A177" s="3" t="s">
        <v>271</v>
      </c>
      <c r="B177" s="16" t="s">
        <v>272</v>
      </c>
      <c r="C177" s="17" t="s">
        <v>663</v>
      </c>
      <c r="D177" s="17" t="s">
        <v>498</v>
      </c>
      <c r="E177" s="18">
        <f t="shared" si="4"/>
        <v>1717</v>
      </c>
      <c r="F177" s="18">
        <f t="shared" si="5"/>
        <v>1721</v>
      </c>
      <c r="G177" s="18">
        <v>5</v>
      </c>
      <c r="H177" s="19" t="s">
        <v>26</v>
      </c>
    </row>
    <row r="178" spans="1:8">
      <c r="A178" s="3" t="s">
        <v>273</v>
      </c>
      <c r="B178" s="16" t="s">
        <v>274</v>
      </c>
      <c r="C178" s="17" t="s">
        <v>664</v>
      </c>
      <c r="D178" s="17" t="s">
        <v>498</v>
      </c>
      <c r="E178" s="18">
        <f t="shared" si="4"/>
        <v>1722</v>
      </c>
      <c r="F178" s="18">
        <f t="shared" si="5"/>
        <v>1734</v>
      </c>
      <c r="G178" s="18">
        <v>13</v>
      </c>
      <c r="H178" s="19" t="s">
        <v>26</v>
      </c>
    </row>
    <row r="179" spans="1:8">
      <c r="A179" s="3" t="s">
        <v>275</v>
      </c>
      <c r="B179" s="16" t="s">
        <v>463</v>
      </c>
      <c r="C179" s="17" t="s">
        <v>665</v>
      </c>
      <c r="D179" s="17" t="s">
        <v>498</v>
      </c>
      <c r="E179" s="18">
        <f t="shared" si="4"/>
        <v>1735</v>
      </c>
      <c r="F179" s="18">
        <f t="shared" si="5"/>
        <v>1747</v>
      </c>
      <c r="G179" s="18">
        <v>13</v>
      </c>
      <c r="H179" s="19" t="s">
        <v>26</v>
      </c>
    </row>
    <row r="180" spans="1:8">
      <c r="A180" s="3" t="s">
        <v>276</v>
      </c>
      <c r="B180" s="16" t="s">
        <v>277</v>
      </c>
      <c r="C180" s="17" t="s">
        <v>666</v>
      </c>
      <c r="D180" s="17" t="s">
        <v>498</v>
      </c>
      <c r="E180" s="18">
        <f t="shared" si="4"/>
        <v>1748</v>
      </c>
      <c r="F180" s="18">
        <f t="shared" si="5"/>
        <v>1760</v>
      </c>
      <c r="G180" s="18">
        <v>13</v>
      </c>
      <c r="H180" s="19" t="s">
        <v>26</v>
      </c>
    </row>
    <row r="181" spans="1:8">
      <c r="A181" s="3" t="s">
        <v>278</v>
      </c>
      <c r="B181" s="16" t="s">
        <v>279</v>
      </c>
      <c r="C181" s="17" t="s">
        <v>667</v>
      </c>
      <c r="D181" s="17" t="s">
        <v>498</v>
      </c>
      <c r="E181" s="18">
        <f t="shared" si="4"/>
        <v>1761</v>
      </c>
      <c r="F181" s="18">
        <f t="shared" si="5"/>
        <v>1765</v>
      </c>
      <c r="G181" s="18">
        <v>5</v>
      </c>
      <c r="H181" s="19" t="s">
        <v>26</v>
      </c>
    </row>
    <row r="182" spans="1:8">
      <c r="A182" s="3" t="s">
        <v>280</v>
      </c>
      <c r="B182" s="16" t="s">
        <v>281</v>
      </c>
      <c r="C182" s="17" t="s">
        <v>668</v>
      </c>
      <c r="D182" s="17" t="s">
        <v>498</v>
      </c>
      <c r="E182" s="18">
        <f t="shared" si="4"/>
        <v>1766</v>
      </c>
      <c r="F182" s="18">
        <f t="shared" si="5"/>
        <v>1778</v>
      </c>
      <c r="G182" s="18">
        <v>13</v>
      </c>
      <c r="H182" s="19" t="s">
        <v>26</v>
      </c>
    </row>
    <row r="183" spans="1:8">
      <c r="A183" s="3" t="s">
        <v>282</v>
      </c>
      <c r="B183" s="16" t="s">
        <v>464</v>
      </c>
      <c r="C183" s="17" t="s">
        <v>669</v>
      </c>
      <c r="D183" s="17" t="s">
        <v>498</v>
      </c>
      <c r="E183" s="18">
        <f t="shared" si="4"/>
        <v>1779</v>
      </c>
      <c r="F183" s="18">
        <f t="shared" si="5"/>
        <v>1791</v>
      </c>
      <c r="G183" s="18">
        <v>13</v>
      </c>
      <c r="H183" s="19" t="s">
        <v>26</v>
      </c>
    </row>
    <row r="184" spans="1:8">
      <c r="A184" s="3" t="s">
        <v>283</v>
      </c>
      <c r="B184" s="16" t="s">
        <v>284</v>
      </c>
      <c r="C184" s="17" t="s">
        <v>670</v>
      </c>
      <c r="D184" s="17" t="s">
        <v>498</v>
      </c>
      <c r="E184" s="18">
        <f t="shared" si="4"/>
        <v>1792</v>
      </c>
      <c r="F184" s="18">
        <f t="shared" si="5"/>
        <v>1804</v>
      </c>
      <c r="G184" s="18">
        <v>13</v>
      </c>
      <c r="H184" s="19" t="s">
        <v>26</v>
      </c>
    </row>
    <row r="185" spans="1:8">
      <c r="A185" s="3" t="s">
        <v>285</v>
      </c>
      <c r="B185" s="16" t="s">
        <v>890</v>
      </c>
      <c r="C185" s="17" t="s">
        <v>671</v>
      </c>
      <c r="D185" s="17" t="s">
        <v>498</v>
      </c>
      <c r="E185" s="18">
        <f t="shared" si="4"/>
        <v>1805</v>
      </c>
      <c r="F185" s="18">
        <f t="shared" si="5"/>
        <v>1809</v>
      </c>
      <c r="G185" s="46">
        <v>5</v>
      </c>
      <c r="H185" s="19" t="s">
        <v>26</v>
      </c>
    </row>
    <row r="186" spans="1:8">
      <c r="A186" s="3" t="s">
        <v>286</v>
      </c>
      <c r="B186" s="16" t="s">
        <v>287</v>
      </c>
      <c r="C186" s="17" t="s">
        <v>672</v>
      </c>
      <c r="D186" s="17" t="s">
        <v>485</v>
      </c>
      <c r="E186" s="18">
        <f t="shared" si="4"/>
        <v>1810</v>
      </c>
      <c r="F186" s="18">
        <f t="shared" si="5"/>
        <v>1822</v>
      </c>
      <c r="G186" s="18">
        <v>13</v>
      </c>
      <c r="H186" s="19" t="s">
        <v>26</v>
      </c>
    </row>
    <row r="187" spans="1:8">
      <c r="A187" s="3" t="s">
        <v>288</v>
      </c>
      <c r="B187" s="16" t="s">
        <v>289</v>
      </c>
      <c r="C187" s="17" t="s">
        <v>673</v>
      </c>
      <c r="D187" s="17" t="s">
        <v>485</v>
      </c>
      <c r="E187" s="18">
        <f t="shared" si="4"/>
        <v>1823</v>
      </c>
      <c r="F187" s="18">
        <f t="shared" si="5"/>
        <v>1835</v>
      </c>
      <c r="G187" s="18">
        <v>13</v>
      </c>
      <c r="H187" s="19" t="s">
        <v>26</v>
      </c>
    </row>
    <row r="188" spans="1:8">
      <c r="A188" s="3" t="s">
        <v>290</v>
      </c>
      <c r="B188" s="16" t="s">
        <v>217</v>
      </c>
      <c r="C188" s="17" t="s">
        <v>674</v>
      </c>
      <c r="D188" s="17" t="s">
        <v>485</v>
      </c>
      <c r="E188" s="18">
        <f t="shared" si="4"/>
        <v>1836</v>
      </c>
      <c r="F188" s="18">
        <f t="shared" si="5"/>
        <v>1848</v>
      </c>
      <c r="G188" s="18">
        <v>13</v>
      </c>
      <c r="H188" s="19" t="s">
        <v>26</v>
      </c>
    </row>
    <row r="189" spans="1:8">
      <c r="A189" s="3" t="s">
        <v>291</v>
      </c>
      <c r="B189" s="16" t="s">
        <v>292</v>
      </c>
      <c r="C189" s="17" t="s">
        <v>675</v>
      </c>
      <c r="D189" s="17" t="s">
        <v>485</v>
      </c>
      <c r="E189" s="18">
        <f t="shared" si="4"/>
        <v>1849</v>
      </c>
      <c r="F189" s="18">
        <f t="shared" si="5"/>
        <v>1861</v>
      </c>
      <c r="G189" s="18">
        <v>13</v>
      </c>
      <c r="H189" s="19" t="s">
        <v>26</v>
      </c>
    </row>
    <row r="190" spans="1:8">
      <c r="A190" s="3" t="s">
        <v>293</v>
      </c>
      <c r="B190" s="16" t="s">
        <v>294</v>
      </c>
      <c r="C190" s="17" t="s">
        <v>676</v>
      </c>
      <c r="D190" s="17" t="s">
        <v>485</v>
      </c>
      <c r="E190" s="18">
        <f t="shared" si="4"/>
        <v>1862</v>
      </c>
      <c r="F190" s="18">
        <f t="shared" si="5"/>
        <v>1874</v>
      </c>
      <c r="G190" s="18">
        <v>13</v>
      </c>
      <c r="H190" s="19" t="s">
        <v>26</v>
      </c>
    </row>
    <row r="191" spans="1:8">
      <c r="A191" s="3" t="s">
        <v>295</v>
      </c>
      <c r="B191" s="16" t="s">
        <v>296</v>
      </c>
      <c r="C191" s="17" t="s">
        <v>677</v>
      </c>
      <c r="D191" s="17" t="s">
        <v>485</v>
      </c>
      <c r="E191" s="18">
        <f t="shared" si="4"/>
        <v>1875</v>
      </c>
      <c r="F191" s="18">
        <f t="shared" si="5"/>
        <v>1887</v>
      </c>
      <c r="G191" s="18">
        <v>13</v>
      </c>
      <c r="H191" s="19" t="s">
        <v>26</v>
      </c>
    </row>
    <row r="192" spans="1:8">
      <c r="A192" s="3" t="s">
        <v>297</v>
      </c>
      <c r="B192" s="16" t="s">
        <v>298</v>
      </c>
      <c r="C192" s="17" t="s">
        <v>678</v>
      </c>
      <c r="D192" s="17" t="s">
        <v>485</v>
      </c>
      <c r="E192" s="18">
        <f t="shared" si="4"/>
        <v>1888</v>
      </c>
      <c r="F192" s="18">
        <f t="shared" si="5"/>
        <v>1900</v>
      </c>
      <c r="G192" s="18">
        <v>13</v>
      </c>
      <c r="H192" s="19" t="s">
        <v>26</v>
      </c>
    </row>
    <row r="193" spans="1:8">
      <c r="A193" s="3" t="s">
        <v>299</v>
      </c>
      <c r="B193" s="16" t="s">
        <v>300</v>
      </c>
      <c r="C193" s="17" t="s">
        <v>679</v>
      </c>
      <c r="D193" s="17" t="s">
        <v>485</v>
      </c>
      <c r="E193" s="18">
        <f t="shared" si="4"/>
        <v>1901</v>
      </c>
      <c r="F193" s="18">
        <f t="shared" si="5"/>
        <v>1913</v>
      </c>
      <c r="G193" s="18">
        <v>13</v>
      </c>
      <c r="H193" s="19" t="s">
        <v>26</v>
      </c>
    </row>
    <row r="194" spans="1:8">
      <c r="A194" s="3" t="s">
        <v>301</v>
      </c>
      <c r="B194" s="16" t="s">
        <v>302</v>
      </c>
      <c r="C194" s="17" t="s">
        <v>680</v>
      </c>
      <c r="D194" s="17" t="s">
        <v>485</v>
      </c>
      <c r="E194" s="18">
        <f t="shared" si="4"/>
        <v>1914</v>
      </c>
      <c r="F194" s="18">
        <f t="shared" si="5"/>
        <v>1926</v>
      </c>
      <c r="G194" s="18">
        <v>13</v>
      </c>
      <c r="H194" s="19" t="s">
        <v>26</v>
      </c>
    </row>
    <row r="195" spans="1:8">
      <c r="A195" s="3" t="s">
        <v>303</v>
      </c>
      <c r="B195" s="16" t="s">
        <v>304</v>
      </c>
      <c r="C195" s="17" t="s">
        <v>681</v>
      </c>
      <c r="D195" s="17" t="s">
        <v>485</v>
      </c>
      <c r="E195" s="18">
        <f t="shared" si="4"/>
        <v>1927</v>
      </c>
      <c r="F195" s="18">
        <f t="shared" si="5"/>
        <v>1939</v>
      </c>
      <c r="G195" s="18">
        <v>13</v>
      </c>
      <c r="H195" s="19" t="s">
        <v>26</v>
      </c>
    </row>
    <row r="196" spans="1:8">
      <c r="A196" s="3" t="s">
        <v>305</v>
      </c>
      <c r="B196" s="16" t="s">
        <v>306</v>
      </c>
      <c r="C196" s="17" t="s">
        <v>682</v>
      </c>
      <c r="D196" s="17" t="s">
        <v>485</v>
      </c>
      <c r="E196" s="18">
        <f t="shared" si="4"/>
        <v>1940</v>
      </c>
      <c r="F196" s="18">
        <f t="shared" si="5"/>
        <v>1952</v>
      </c>
      <c r="G196" s="18">
        <v>13</v>
      </c>
      <c r="H196" s="19" t="s">
        <v>26</v>
      </c>
    </row>
    <row r="197" spans="1:8">
      <c r="A197" s="3" t="s">
        <v>307</v>
      </c>
      <c r="B197" s="16" t="s">
        <v>308</v>
      </c>
      <c r="C197" s="17" t="s">
        <v>683</v>
      </c>
      <c r="D197" s="17" t="s">
        <v>485</v>
      </c>
      <c r="E197" s="18">
        <f t="shared" si="4"/>
        <v>1953</v>
      </c>
      <c r="F197" s="18">
        <f t="shared" si="5"/>
        <v>1965</v>
      </c>
      <c r="G197" s="18">
        <v>13</v>
      </c>
      <c r="H197" s="19" t="s">
        <v>26</v>
      </c>
    </row>
    <row r="198" spans="1:8">
      <c r="A198" s="3" t="s">
        <v>309</v>
      </c>
      <c r="B198" s="16" t="s">
        <v>310</v>
      </c>
      <c r="C198" s="17" t="s">
        <v>684</v>
      </c>
      <c r="D198" s="17" t="s">
        <v>485</v>
      </c>
      <c r="E198" s="18">
        <f t="shared" si="4"/>
        <v>1966</v>
      </c>
      <c r="F198" s="18">
        <f t="shared" si="5"/>
        <v>1978</v>
      </c>
      <c r="G198" s="18">
        <v>13</v>
      </c>
      <c r="H198" s="19" t="s">
        <v>26</v>
      </c>
    </row>
    <row r="199" spans="1:8">
      <c r="A199" s="3" t="s">
        <v>311</v>
      </c>
      <c r="B199" s="16" t="s">
        <v>312</v>
      </c>
      <c r="C199" s="17" t="s">
        <v>685</v>
      </c>
      <c r="D199" s="17" t="s">
        <v>485</v>
      </c>
      <c r="E199" s="18">
        <f t="shared" si="4"/>
        <v>1979</v>
      </c>
      <c r="F199" s="18">
        <f t="shared" si="5"/>
        <v>1991</v>
      </c>
      <c r="G199" s="18">
        <v>13</v>
      </c>
      <c r="H199" s="19" t="s">
        <v>26</v>
      </c>
    </row>
    <row r="200" spans="1:8">
      <c r="A200" s="3" t="s">
        <v>313</v>
      </c>
      <c r="B200" s="16" t="s">
        <v>314</v>
      </c>
      <c r="C200" s="17" t="s">
        <v>686</v>
      </c>
      <c r="D200" s="17" t="s">
        <v>485</v>
      </c>
      <c r="E200" s="18">
        <f t="shared" si="4"/>
        <v>1992</v>
      </c>
      <c r="F200" s="18">
        <f t="shared" si="5"/>
        <v>2004</v>
      </c>
      <c r="G200" s="18">
        <v>13</v>
      </c>
      <c r="H200" s="19" t="s">
        <v>26</v>
      </c>
    </row>
    <row r="201" spans="1:8">
      <c r="A201" s="3" t="s">
        <v>315</v>
      </c>
      <c r="B201" s="16" t="s">
        <v>316</v>
      </c>
      <c r="C201" s="17" t="s">
        <v>687</v>
      </c>
      <c r="D201" s="17" t="s">
        <v>485</v>
      </c>
      <c r="E201" s="18">
        <f t="shared" si="4"/>
        <v>2005</v>
      </c>
      <c r="F201" s="18">
        <f t="shared" si="5"/>
        <v>2017</v>
      </c>
      <c r="G201" s="18">
        <v>13</v>
      </c>
      <c r="H201" s="19" t="s">
        <v>26</v>
      </c>
    </row>
    <row r="202" spans="1:8">
      <c r="A202" s="3" t="s">
        <v>317</v>
      </c>
      <c r="B202" s="16" t="s">
        <v>468</v>
      </c>
      <c r="C202" s="17" t="s">
        <v>688</v>
      </c>
      <c r="D202" s="17" t="s">
        <v>485</v>
      </c>
      <c r="E202" s="18">
        <f t="shared" si="4"/>
        <v>2018</v>
      </c>
      <c r="F202" s="18">
        <f t="shared" si="5"/>
        <v>2030</v>
      </c>
      <c r="G202" s="18">
        <v>13</v>
      </c>
      <c r="H202" s="19" t="s">
        <v>26</v>
      </c>
    </row>
    <row r="203" spans="1:8">
      <c r="A203" s="3" t="s">
        <v>318</v>
      </c>
      <c r="B203" s="16" t="s">
        <v>319</v>
      </c>
      <c r="C203" s="17" t="s">
        <v>689</v>
      </c>
      <c r="D203" s="17" t="s">
        <v>485</v>
      </c>
      <c r="E203" s="18">
        <f t="shared" ref="E203:E266" si="6">E202+G202</f>
        <v>2031</v>
      </c>
      <c r="F203" s="18">
        <f t="shared" ref="F203:F266" si="7">E203+G203-1</f>
        <v>2043</v>
      </c>
      <c r="G203" s="18">
        <v>13</v>
      </c>
      <c r="H203" s="19" t="s">
        <v>26</v>
      </c>
    </row>
    <row r="204" spans="1:8">
      <c r="A204" s="3" t="s">
        <v>320</v>
      </c>
      <c r="B204" s="16" t="s">
        <v>469</v>
      </c>
      <c r="C204" s="17" t="s">
        <v>690</v>
      </c>
      <c r="D204" s="17" t="s">
        <v>485</v>
      </c>
      <c r="E204" s="18">
        <f t="shared" si="6"/>
        <v>2044</v>
      </c>
      <c r="F204" s="18">
        <f t="shared" si="7"/>
        <v>2056</v>
      </c>
      <c r="G204" s="18">
        <v>13</v>
      </c>
      <c r="H204" s="19" t="s">
        <v>26</v>
      </c>
    </row>
    <row r="205" spans="1:8">
      <c r="A205" s="3" t="s">
        <v>321</v>
      </c>
      <c r="B205" s="16" t="s">
        <v>470</v>
      </c>
      <c r="C205" s="17" t="s">
        <v>691</v>
      </c>
      <c r="D205" s="17" t="s">
        <v>485</v>
      </c>
      <c r="E205" s="18">
        <f t="shared" si="6"/>
        <v>2057</v>
      </c>
      <c r="F205" s="18">
        <f t="shared" si="7"/>
        <v>2069</v>
      </c>
      <c r="G205" s="18">
        <v>13</v>
      </c>
      <c r="H205" s="19" t="s">
        <v>26</v>
      </c>
    </row>
    <row r="206" spans="1:8">
      <c r="A206" s="3" t="s">
        <v>322</v>
      </c>
      <c r="B206" s="16" t="s">
        <v>471</v>
      </c>
      <c r="C206" s="17" t="s">
        <v>692</v>
      </c>
      <c r="D206" s="17" t="s">
        <v>485</v>
      </c>
      <c r="E206" s="18">
        <f t="shared" si="6"/>
        <v>2070</v>
      </c>
      <c r="F206" s="18">
        <f t="shared" si="7"/>
        <v>2082</v>
      </c>
      <c r="G206" s="18">
        <v>13</v>
      </c>
      <c r="H206" s="19" t="s">
        <v>26</v>
      </c>
    </row>
    <row r="207" spans="1:8">
      <c r="A207" s="3" t="s">
        <v>323</v>
      </c>
      <c r="B207" s="16" t="s">
        <v>892</v>
      </c>
      <c r="C207" s="17" t="s">
        <v>693</v>
      </c>
      <c r="D207" s="17" t="s">
        <v>494</v>
      </c>
      <c r="E207" s="18">
        <f t="shared" si="6"/>
        <v>2083</v>
      </c>
      <c r="F207" s="18">
        <f t="shared" si="7"/>
        <v>2095</v>
      </c>
      <c r="G207" s="18">
        <v>13</v>
      </c>
      <c r="H207" s="19" t="s">
        <v>26</v>
      </c>
    </row>
    <row r="208" spans="1:8">
      <c r="A208" s="3" t="s">
        <v>324</v>
      </c>
      <c r="B208" s="16" t="s">
        <v>473</v>
      </c>
      <c r="C208" s="17" t="s">
        <v>694</v>
      </c>
      <c r="D208" s="17" t="s">
        <v>490</v>
      </c>
      <c r="E208" s="18">
        <f t="shared" si="6"/>
        <v>2096</v>
      </c>
      <c r="F208" s="18">
        <f t="shared" si="7"/>
        <v>2108</v>
      </c>
      <c r="G208" s="18">
        <v>13</v>
      </c>
      <c r="H208" s="19" t="s">
        <v>26</v>
      </c>
    </row>
    <row r="209" spans="1:10">
      <c r="A209" s="3" t="s">
        <v>325</v>
      </c>
      <c r="B209" s="16" t="s">
        <v>472</v>
      </c>
      <c r="C209" s="17" t="s">
        <v>695</v>
      </c>
      <c r="D209" s="17" t="s">
        <v>494</v>
      </c>
      <c r="E209" s="18">
        <f t="shared" si="6"/>
        <v>2109</v>
      </c>
      <c r="F209" s="18">
        <f t="shared" si="7"/>
        <v>2121</v>
      </c>
      <c r="G209" s="18">
        <v>13</v>
      </c>
      <c r="H209" s="19" t="s">
        <v>26</v>
      </c>
      <c r="I209" s="19"/>
      <c r="J209" s="19"/>
    </row>
    <row r="210" spans="1:10">
      <c r="A210" s="16" t="s">
        <v>326</v>
      </c>
      <c r="B210" s="16" t="s">
        <v>474</v>
      </c>
      <c r="C210" s="17" t="s">
        <v>696</v>
      </c>
      <c r="D210" s="17" t="s">
        <v>494</v>
      </c>
      <c r="E210" s="18">
        <f t="shared" si="6"/>
        <v>2122</v>
      </c>
      <c r="F210" s="18">
        <f t="shared" si="7"/>
        <v>2134</v>
      </c>
      <c r="G210" s="18">
        <v>13</v>
      </c>
      <c r="H210" s="19" t="s">
        <v>26</v>
      </c>
      <c r="I210" s="19"/>
      <c r="J210" s="19"/>
    </row>
    <row r="211" spans="1:10">
      <c r="A211" s="3" t="s">
        <v>327</v>
      </c>
      <c r="B211" s="16" t="s">
        <v>475</v>
      </c>
      <c r="C211" s="17" t="s">
        <v>697</v>
      </c>
      <c r="D211" s="17" t="s">
        <v>499</v>
      </c>
      <c r="E211" s="18">
        <f t="shared" si="6"/>
        <v>2135</v>
      </c>
      <c r="F211" s="18">
        <f t="shared" si="7"/>
        <v>2147</v>
      </c>
      <c r="G211" s="18">
        <v>13</v>
      </c>
      <c r="H211" s="19" t="s">
        <v>26</v>
      </c>
      <c r="I211" s="19"/>
      <c r="J211" s="19"/>
    </row>
    <row r="212" spans="1:10">
      <c r="A212" s="3" t="s">
        <v>328</v>
      </c>
      <c r="B212" s="16" t="s">
        <v>477</v>
      </c>
      <c r="C212" s="17" t="s">
        <v>698</v>
      </c>
      <c r="D212" s="17" t="s">
        <v>490</v>
      </c>
      <c r="E212" s="18">
        <f t="shared" si="6"/>
        <v>2148</v>
      </c>
      <c r="F212" s="18">
        <f t="shared" si="7"/>
        <v>2160</v>
      </c>
      <c r="G212" s="18">
        <v>13</v>
      </c>
      <c r="H212" s="19" t="s">
        <v>26</v>
      </c>
      <c r="I212" s="19"/>
      <c r="J212" s="19"/>
    </row>
    <row r="213" spans="1:10">
      <c r="A213" s="3" t="s">
        <v>329</v>
      </c>
      <c r="B213" s="16" t="s">
        <v>476</v>
      </c>
      <c r="C213" s="17" t="s">
        <v>699</v>
      </c>
      <c r="D213" s="17" t="s">
        <v>499</v>
      </c>
      <c r="E213" s="18">
        <f t="shared" si="6"/>
        <v>2161</v>
      </c>
      <c r="F213" s="18">
        <f t="shared" si="7"/>
        <v>2173</v>
      </c>
      <c r="G213" s="18">
        <v>13</v>
      </c>
      <c r="H213" s="19" t="s">
        <v>26</v>
      </c>
      <c r="I213" s="19"/>
      <c r="J213" s="19"/>
    </row>
    <row r="214" spans="1:10">
      <c r="A214" s="3" t="s">
        <v>330</v>
      </c>
      <c r="B214" s="16" t="s">
        <v>331</v>
      </c>
      <c r="C214" s="17" t="s">
        <v>700</v>
      </c>
      <c r="D214" s="17" t="s">
        <v>485</v>
      </c>
      <c r="E214" s="18">
        <f t="shared" si="6"/>
        <v>2174</v>
      </c>
      <c r="F214" s="18">
        <f t="shared" si="7"/>
        <v>2186</v>
      </c>
      <c r="G214" s="18">
        <v>13</v>
      </c>
      <c r="H214" s="19" t="s">
        <v>26</v>
      </c>
    </row>
    <row r="215" spans="1:10">
      <c r="A215" s="3" t="s">
        <v>332</v>
      </c>
      <c r="B215" s="16" t="s">
        <v>333</v>
      </c>
      <c r="C215" s="17" t="s">
        <v>701</v>
      </c>
      <c r="D215" s="17" t="s">
        <v>485</v>
      </c>
      <c r="E215" s="18">
        <f t="shared" si="6"/>
        <v>2187</v>
      </c>
      <c r="F215" s="18">
        <f t="shared" si="7"/>
        <v>2199</v>
      </c>
      <c r="G215" s="18">
        <v>13</v>
      </c>
      <c r="H215" s="19" t="s">
        <v>26</v>
      </c>
    </row>
    <row r="216" spans="1:10">
      <c r="A216" s="3" t="s">
        <v>334</v>
      </c>
      <c r="B216" s="16" t="s">
        <v>335</v>
      </c>
      <c r="C216" s="17" t="s">
        <v>702</v>
      </c>
      <c r="D216" s="17" t="s">
        <v>485</v>
      </c>
      <c r="E216" s="18">
        <f t="shared" si="6"/>
        <v>2200</v>
      </c>
      <c r="F216" s="18">
        <f t="shared" si="7"/>
        <v>2212</v>
      </c>
      <c r="G216" s="18">
        <v>13</v>
      </c>
      <c r="H216" s="19" t="s">
        <v>26</v>
      </c>
    </row>
    <row r="217" spans="1:10">
      <c r="A217" s="3" t="s">
        <v>336</v>
      </c>
      <c r="B217" s="16" t="s">
        <v>480</v>
      </c>
      <c r="C217" s="17" t="s">
        <v>703</v>
      </c>
      <c r="D217" s="17" t="s">
        <v>485</v>
      </c>
      <c r="E217" s="18">
        <f t="shared" si="6"/>
        <v>2213</v>
      </c>
      <c r="F217" s="18">
        <f t="shared" si="7"/>
        <v>2213</v>
      </c>
      <c r="G217" s="18">
        <v>1</v>
      </c>
      <c r="H217" s="19" t="s">
        <v>11</v>
      </c>
    </row>
    <row r="218" spans="1:10">
      <c r="A218" s="3" t="s">
        <v>337</v>
      </c>
      <c r="B218" s="16" t="s">
        <v>893</v>
      </c>
      <c r="C218" s="17" t="s">
        <v>704</v>
      </c>
      <c r="D218" s="17" t="s">
        <v>490</v>
      </c>
      <c r="E218" s="18">
        <f t="shared" si="6"/>
        <v>2214</v>
      </c>
      <c r="F218" s="18">
        <f t="shared" si="7"/>
        <v>2214</v>
      </c>
      <c r="G218" s="18">
        <v>1</v>
      </c>
      <c r="H218" s="19" t="s">
        <v>11</v>
      </c>
      <c r="I218" s="19"/>
      <c r="J218" s="19"/>
    </row>
    <row r="219" spans="1:10">
      <c r="A219" s="3" t="s">
        <v>338</v>
      </c>
      <c r="B219" s="16" t="s">
        <v>894</v>
      </c>
      <c r="C219" s="17" t="s">
        <v>705</v>
      </c>
      <c r="D219" s="17" t="s">
        <v>490</v>
      </c>
      <c r="E219" s="18">
        <f t="shared" si="6"/>
        <v>2215</v>
      </c>
      <c r="F219" s="18">
        <f t="shared" si="7"/>
        <v>2215</v>
      </c>
      <c r="G219" s="18">
        <v>1</v>
      </c>
      <c r="H219" s="19" t="s">
        <v>11</v>
      </c>
      <c r="I219" s="19"/>
      <c r="J219" s="19"/>
    </row>
    <row r="220" spans="1:10">
      <c r="A220" s="3" t="s">
        <v>339</v>
      </c>
      <c r="B220" s="16" t="s">
        <v>802</v>
      </c>
      <c r="C220" s="17" t="s">
        <v>706</v>
      </c>
      <c r="D220" s="17" t="s">
        <v>489</v>
      </c>
      <c r="E220" s="18">
        <f t="shared" si="6"/>
        <v>2216</v>
      </c>
      <c r="F220" s="18">
        <f t="shared" si="7"/>
        <v>2221</v>
      </c>
      <c r="G220" s="18">
        <v>6</v>
      </c>
      <c r="H220" s="19" t="s">
        <v>26</v>
      </c>
      <c r="I220" s="19"/>
      <c r="J220" s="19"/>
    </row>
    <row r="221" spans="1:10">
      <c r="A221" s="3" t="s">
        <v>340</v>
      </c>
      <c r="B221" s="20" t="s">
        <v>819</v>
      </c>
      <c r="C221" s="17" t="s">
        <v>707</v>
      </c>
      <c r="D221" s="17" t="s">
        <v>489</v>
      </c>
      <c r="E221" s="18">
        <f t="shared" si="6"/>
        <v>2222</v>
      </c>
      <c r="F221" s="18">
        <f t="shared" si="7"/>
        <v>2234</v>
      </c>
      <c r="G221" s="18">
        <v>13</v>
      </c>
      <c r="H221" s="19" t="s">
        <v>26</v>
      </c>
      <c r="I221" s="19" t="s">
        <v>35</v>
      </c>
      <c r="J221" s="19"/>
    </row>
    <row r="222" spans="1:10">
      <c r="A222" s="3" t="s">
        <v>341</v>
      </c>
      <c r="B222" s="20" t="s">
        <v>836</v>
      </c>
      <c r="C222" s="17" t="s">
        <v>708</v>
      </c>
      <c r="D222" s="17" t="s">
        <v>489</v>
      </c>
      <c r="E222" s="18">
        <f t="shared" si="6"/>
        <v>2235</v>
      </c>
      <c r="F222" s="18">
        <f t="shared" si="7"/>
        <v>2236</v>
      </c>
      <c r="G222" s="18">
        <v>2</v>
      </c>
      <c r="H222" s="19" t="s">
        <v>26</v>
      </c>
      <c r="I222" s="19"/>
      <c r="J222" s="19"/>
    </row>
    <row r="223" spans="1:10">
      <c r="A223" s="3" t="s">
        <v>342</v>
      </c>
      <c r="B223" s="20" t="s">
        <v>852</v>
      </c>
      <c r="C223" s="17" t="s">
        <v>709</v>
      </c>
      <c r="D223" s="17" t="s">
        <v>489</v>
      </c>
      <c r="E223" s="18">
        <f t="shared" si="6"/>
        <v>2237</v>
      </c>
      <c r="F223" s="18">
        <f t="shared" si="7"/>
        <v>2249</v>
      </c>
      <c r="G223" s="18">
        <v>13</v>
      </c>
      <c r="H223" s="19" t="s">
        <v>26</v>
      </c>
      <c r="I223" s="19" t="s">
        <v>35</v>
      </c>
      <c r="J223" s="19"/>
    </row>
    <row r="224" spans="1:10">
      <c r="A224" s="3" t="s">
        <v>343</v>
      </c>
      <c r="B224" s="20" t="s">
        <v>869</v>
      </c>
      <c r="C224" s="17" t="s">
        <v>710</v>
      </c>
      <c r="D224" s="17" t="s">
        <v>489</v>
      </c>
      <c r="E224" s="18">
        <f t="shared" si="6"/>
        <v>2250</v>
      </c>
      <c r="F224" s="18">
        <f t="shared" si="7"/>
        <v>2262</v>
      </c>
      <c r="G224" s="18">
        <v>13</v>
      </c>
      <c r="H224" s="19" t="s">
        <v>26</v>
      </c>
      <c r="I224" s="19" t="s">
        <v>35</v>
      </c>
      <c r="J224" s="19"/>
    </row>
    <row r="225" spans="1:10">
      <c r="A225" s="3" t="s">
        <v>344</v>
      </c>
      <c r="B225" s="20" t="s">
        <v>803</v>
      </c>
      <c r="C225" s="17" t="s">
        <v>711</v>
      </c>
      <c r="D225" s="17" t="s">
        <v>489</v>
      </c>
      <c r="E225" s="18">
        <f t="shared" si="6"/>
        <v>2263</v>
      </c>
      <c r="F225" s="18">
        <f t="shared" si="7"/>
        <v>2268</v>
      </c>
      <c r="G225" s="18">
        <v>6</v>
      </c>
      <c r="H225" s="19" t="s">
        <v>26</v>
      </c>
      <c r="I225" s="19"/>
      <c r="J225" s="19"/>
    </row>
    <row r="226" spans="1:10">
      <c r="A226" s="3" t="s">
        <v>345</v>
      </c>
      <c r="B226" s="20" t="s">
        <v>820</v>
      </c>
      <c r="C226" s="17" t="s">
        <v>712</v>
      </c>
      <c r="D226" s="17" t="s">
        <v>489</v>
      </c>
      <c r="E226" s="18">
        <f t="shared" si="6"/>
        <v>2269</v>
      </c>
      <c r="F226" s="18">
        <f t="shared" si="7"/>
        <v>2281</v>
      </c>
      <c r="G226" s="18">
        <v>13</v>
      </c>
      <c r="H226" s="19" t="s">
        <v>26</v>
      </c>
      <c r="I226" s="19" t="s">
        <v>35</v>
      </c>
      <c r="J226" s="19"/>
    </row>
    <row r="227" spans="1:10">
      <c r="A227" s="3" t="s">
        <v>346</v>
      </c>
      <c r="B227" s="20" t="s">
        <v>837</v>
      </c>
      <c r="C227" s="17" t="s">
        <v>713</v>
      </c>
      <c r="D227" s="17" t="s">
        <v>489</v>
      </c>
      <c r="E227" s="18">
        <f t="shared" si="6"/>
        <v>2282</v>
      </c>
      <c r="F227" s="18">
        <f t="shared" si="7"/>
        <v>2283</v>
      </c>
      <c r="G227" s="18">
        <v>2</v>
      </c>
      <c r="H227" s="19" t="s">
        <v>26</v>
      </c>
      <c r="I227" s="19"/>
      <c r="J227" s="19"/>
    </row>
    <row r="228" spans="1:10">
      <c r="A228" s="3" t="s">
        <v>347</v>
      </c>
      <c r="B228" s="20" t="s">
        <v>853</v>
      </c>
      <c r="C228" s="17" t="s">
        <v>714</v>
      </c>
      <c r="D228" s="17" t="s">
        <v>489</v>
      </c>
      <c r="E228" s="18">
        <f t="shared" si="6"/>
        <v>2284</v>
      </c>
      <c r="F228" s="18">
        <f t="shared" si="7"/>
        <v>2296</v>
      </c>
      <c r="G228" s="18">
        <v>13</v>
      </c>
      <c r="H228" s="19" t="s">
        <v>26</v>
      </c>
      <c r="I228" s="19" t="s">
        <v>35</v>
      </c>
      <c r="J228" s="19"/>
    </row>
    <row r="229" spans="1:10">
      <c r="A229" s="3" t="s">
        <v>348</v>
      </c>
      <c r="B229" s="20" t="s">
        <v>870</v>
      </c>
      <c r="C229" s="17" t="s">
        <v>715</v>
      </c>
      <c r="D229" s="17" t="s">
        <v>489</v>
      </c>
      <c r="E229" s="18">
        <f t="shared" si="6"/>
        <v>2297</v>
      </c>
      <c r="F229" s="18">
        <f t="shared" si="7"/>
        <v>2309</v>
      </c>
      <c r="G229" s="18">
        <v>13</v>
      </c>
      <c r="H229" s="19" t="s">
        <v>26</v>
      </c>
      <c r="I229" s="19" t="s">
        <v>35</v>
      </c>
      <c r="J229" s="19"/>
    </row>
    <row r="230" spans="1:10">
      <c r="A230" s="3" t="s">
        <v>349</v>
      </c>
      <c r="B230" s="20" t="s">
        <v>804</v>
      </c>
      <c r="C230" s="17" t="s">
        <v>716</v>
      </c>
      <c r="D230" s="17" t="s">
        <v>489</v>
      </c>
      <c r="E230" s="18">
        <f t="shared" si="6"/>
        <v>2310</v>
      </c>
      <c r="F230" s="18">
        <f t="shared" si="7"/>
        <v>2315</v>
      </c>
      <c r="G230" s="18">
        <v>6</v>
      </c>
      <c r="H230" s="19" t="s">
        <v>26</v>
      </c>
      <c r="I230" s="19"/>
      <c r="J230" s="19"/>
    </row>
    <row r="231" spans="1:10">
      <c r="A231" s="3" t="s">
        <v>350</v>
      </c>
      <c r="B231" s="20" t="s">
        <v>821</v>
      </c>
      <c r="C231" s="17" t="s">
        <v>717</v>
      </c>
      <c r="D231" s="17" t="s">
        <v>489</v>
      </c>
      <c r="E231" s="18">
        <f t="shared" si="6"/>
        <v>2316</v>
      </c>
      <c r="F231" s="18">
        <f t="shared" si="7"/>
        <v>2328</v>
      </c>
      <c r="G231" s="18">
        <v>13</v>
      </c>
      <c r="H231" s="19" t="s">
        <v>26</v>
      </c>
      <c r="I231" s="19" t="s">
        <v>35</v>
      </c>
      <c r="J231" s="19"/>
    </row>
    <row r="232" spans="1:10">
      <c r="A232" s="3" t="s">
        <v>351</v>
      </c>
      <c r="B232" s="20" t="s">
        <v>838</v>
      </c>
      <c r="C232" s="17" t="s">
        <v>718</v>
      </c>
      <c r="D232" s="17" t="s">
        <v>489</v>
      </c>
      <c r="E232" s="18">
        <f t="shared" si="6"/>
        <v>2329</v>
      </c>
      <c r="F232" s="18">
        <f t="shared" si="7"/>
        <v>2330</v>
      </c>
      <c r="G232" s="18">
        <v>2</v>
      </c>
      <c r="H232" s="19" t="s">
        <v>26</v>
      </c>
      <c r="I232" s="19"/>
      <c r="J232" s="19"/>
    </row>
    <row r="233" spans="1:10">
      <c r="A233" s="3" t="s">
        <v>352</v>
      </c>
      <c r="B233" s="20" t="s">
        <v>854</v>
      </c>
      <c r="C233" s="17" t="s">
        <v>719</v>
      </c>
      <c r="D233" s="17" t="s">
        <v>489</v>
      </c>
      <c r="E233" s="18">
        <f t="shared" si="6"/>
        <v>2331</v>
      </c>
      <c r="F233" s="18">
        <f t="shared" si="7"/>
        <v>2343</v>
      </c>
      <c r="G233" s="18">
        <v>13</v>
      </c>
      <c r="H233" s="19" t="s">
        <v>26</v>
      </c>
      <c r="I233" s="19" t="s">
        <v>35</v>
      </c>
      <c r="J233" s="19"/>
    </row>
    <row r="234" spans="1:10">
      <c r="A234" s="3" t="s">
        <v>353</v>
      </c>
      <c r="B234" s="20" t="s">
        <v>871</v>
      </c>
      <c r="C234" s="17" t="s">
        <v>720</v>
      </c>
      <c r="D234" s="17" t="s">
        <v>489</v>
      </c>
      <c r="E234" s="18">
        <f t="shared" si="6"/>
        <v>2344</v>
      </c>
      <c r="F234" s="18">
        <f t="shared" si="7"/>
        <v>2356</v>
      </c>
      <c r="G234" s="18">
        <v>13</v>
      </c>
      <c r="H234" s="19" t="s">
        <v>26</v>
      </c>
      <c r="I234" s="19" t="s">
        <v>35</v>
      </c>
      <c r="J234" s="19"/>
    </row>
    <row r="235" spans="1:10">
      <c r="A235" s="3" t="s">
        <v>354</v>
      </c>
      <c r="B235" s="20" t="s">
        <v>805</v>
      </c>
      <c r="C235" s="17" t="s">
        <v>721</v>
      </c>
      <c r="D235" s="17" t="s">
        <v>489</v>
      </c>
      <c r="E235" s="18">
        <f t="shared" si="6"/>
        <v>2357</v>
      </c>
      <c r="F235" s="18">
        <f t="shared" si="7"/>
        <v>2362</v>
      </c>
      <c r="G235" s="18">
        <v>6</v>
      </c>
      <c r="H235" s="19" t="s">
        <v>26</v>
      </c>
      <c r="I235" s="19"/>
      <c r="J235" s="19"/>
    </row>
    <row r="236" spans="1:10">
      <c r="A236" s="3" t="s">
        <v>355</v>
      </c>
      <c r="B236" s="20" t="s">
        <v>822</v>
      </c>
      <c r="C236" s="17" t="s">
        <v>722</v>
      </c>
      <c r="D236" s="17" t="s">
        <v>489</v>
      </c>
      <c r="E236" s="18">
        <f t="shared" si="6"/>
        <v>2363</v>
      </c>
      <c r="F236" s="18">
        <f t="shared" si="7"/>
        <v>2375</v>
      </c>
      <c r="G236" s="18">
        <v>13</v>
      </c>
      <c r="H236" s="19" t="s">
        <v>26</v>
      </c>
      <c r="I236" s="19" t="s">
        <v>35</v>
      </c>
      <c r="J236" s="19"/>
    </row>
    <row r="237" spans="1:10">
      <c r="A237" s="3" t="s">
        <v>356</v>
      </c>
      <c r="B237" s="20" t="s">
        <v>839</v>
      </c>
      <c r="C237" s="17" t="s">
        <v>723</v>
      </c>
      <c r="D237" s="17" t="s">
        <v>489</v>
      </c>
      <c r="E237" s="18">
        <f t="shared" si="6"/>
        <v>2376</v>
      </c>
      <c r="F237" s="18">
        <f t="shared" si="7"/>
        <v>2377</v>
      </c>
      <c r="G237" s="18">
        <v>2</v>
      </c>
      <c r="H237" s="19" t="s">
        <v>26</v>
      </c>
      <c r="I237" s="19"/>
      <c r="J237" s="19"/>
    </row>
    <row r="238" spans="1:10">
      <c r="A238" s="3" t="s">
        <v>357</v>
      </c>
      <c r="B238" s="20" t="s">
        <v>855</v>
      </c>
      <c r="C238" s="17" t="s">
        <v>724</v>
      </c>
      <c r="D238" s="17" t="s">
        <v>489</v>
      </c>
      <c r="E238" s="18">
        <f t="shared" si="6"/>
        <v>2378</v>
      </c>
      <c r="F238" s="18">
        <f t="shared" si="7"/>
        <v>2390</v>
      </c>
      <c r="G238" s="18">
        <v>13</v>
      </c>
      <c r="H238" s="19" t="s">
        <v>26</v>
      </c>
      <c r="I238" s="19" t="s">
        <v>35</v>
      </c>
      <c r="J238" s="19"/>
    </row>
    <row r="239" spans="1:10">
      <c r="A239" s="3" t="s">
        <v>358</v>
      </c>
      <c r="B239" s="20" t="s">
        <v>872</v>
      </c>
      <c r="C239" s="17" t="s">
        <v>725</v>
      </c>
      <c r="D239" s="17" t="s">
        <v>489</v>
      </c>
      <c r="E239" s="18">
        <f t="shared" si="6"/>
        <v>2391</v>
      </c>
      <c r="F239" s="18">
        <f t="shared" si="7"/>
        <v>2403</v>
      </c>
      <c r="G239" s="18">
        <v>13</v>
      </c>
      <c r="H239" s="19" t="s">
        <v>26</v>
      </c>
      <c r="I239" s="19" t="s">
        <v>35</v>
      </c>
      <c r="J239" s="19"/>
    </row>
    <row r="240" spans="1:10">
      <c r="A240" s="3" t="s">
        <v>359</v>
      </c>
      <c r="B240" s="20" t="s">
        <v>806</v>
      </c>
      <c r="C240" s="17" t="s">
        <v>726</v>
      </c>
      <c r="D240" s="17" t="s">
        <v>489</v>
      </c>
      <c r="E240" s="18">
        <f t="shared" si="6"/>
        <v>2404</v>
      </c>
      <c r="F240" s="18">
        <f t="shared" si="7"/>
        <v>2409</v>
      </c>
      <c r="G240" s="18">
        <v>6</v>
      </c>
      <c r="H240" s="19" t="s">
        <v>26</v>
      </c>
      <c r="I240" s="19"/>
      <c r="J240" s="19"/>
    </row>
    <row r="241" spans="1:10">
      <c r="A241" s="3" t="s">
        <v>360</v>
      </c>
      <c r="B241" s="20" t="s">
        <v>823</v>
      </c>
      <c r="C241" s="17" t="s">
        <v>727</v>
      </c>
      <c r="D241" s="17" t="s">
        <v>489</v>
      </c>
      <c r="E241" s="18">
        <f t="shared" si="6"/>
        <v>2410</v>
      </c>
      <c r="F241" s="18">
        <f t="shared" si="7"/>
        <v>2422</v>
      </c>
      <c r="G241" s="18">
        <v>13</v>
      </c>
      <c r="H241" s="19" t="s">
        <v>26</v>
      </c>
      <c r="I241" s="19" t="s">
        <v>35</v>
      </c>
      <c r="J241" s="19"/>
    </row>
    <row r="242" spans="1:10">
      <c r="A242" s="3" t="s">
        <v>361</v>
      </c>
      <c r="B242" s="20" t="s">
        <v>840</v>
      </c>
      <c r="C242" s="17" t="s">
        <v>728</v>
      </c>
      <c r="D242" s="17" t="s">
        <v>489</v>
      </c>
      <c r="E242" s="18">
        <f t="shared" si="6"/>
        <v>2423</v>
      </c>
      <c r="F242" s="18">
        <f t="shared" si="7"/>
        <v>2424</v>
      </c>
      <c r="G242" s="18">
        <v>2</v>
      </c>
      <c r="H242" s="19" t="s">
        <v>26</v>
      </c>
      <c r="I242" s="19"/>
      <c r="J242" s="19"/>
    </row>
    <row r="243" spans="1:10">
      <c r="A243" s="3" t="s">
        <v>362</v>
      </c>
      <c r="B243" s="20" t="s">
        <v>856</v>
      </c>
      <c r="C243" s="17" t="s">
        <v>729</v>
      </c>
      <c r="D243" s="17" t="s">
        <v>489</v>
      </c>
      <c r="E243" s="18">
        <f t="shared" si="6"/>
        <v>2425</v>
      </c>
      <c r="F243" s="18">
        <f t="shared" si="7"/>
        <v>2437</v>
      </c>
      <c r="G243" s="18">
        <v>13</v>
      </c>
      <c r="H243" s="19" t="s">
        <v>26</v>
      </c>
      <c r="I243" s="19" t="s">
        <v>35</v>
      </c>
      <c r="J243" s="19"/>
    </row>
    <row r="244" spans="1:10">
      <c r="A244" s="3" t="s">
        <v>363</v>
      </c>
      <c r="B244" s="20" t="s">
        <v>873</v>
      </c>
      <c r="C244" s="17" t="s">
        <v>730</v>
      </c>
      <c r="D244" s="17" t="s">
        <v>489</v>
      </c>
      <c r="E244" s="18">
        <f t="shared" si="6"/>
        <v>2438</v>
      </c>
      <c r="F244" s="18">
        <f t="shared" si="7"/>
        <v>2450</v>
      </c>
      <c r="G244" s="18">
        <v>13</v>
      </c>
      <c r="H244" s="19" t="s">
        <v>26</v>
      </c>
      <c r="I244" s="19" t="s">
        <v>35</v>
      </c>
      <c r="J244" s="19"/>
    </row>
    <row r="245" spans="1:10">
      <c r="A245" s="3" t="s">
        <v>364</v>
      </c>
      <c r="B245" s="20" t="s">
        <v>807</v>
      </c>
      <c r="C245" s="17" t="s">
        <v>731</v>
      </c>
      <c r="D245" s="17" t="s">
        <v>489</v>
      </c>
      <c r="E245" s="18">
        <f t="shared" si="6"/>
        <v>2451</v>
      </c>
      <c r="F245" s="18">
        <f t="shared" si="7"/>
        <v>2456</v>
      </c>
      <c r="G245" s="18">
        <v>6</v>
      </c>
      <c r="H245" s="19" t="s">
        <v>26</v>
      </c>
      <c r="I245" s="19"/>
      <c r="J245" s="19"/>
    </row>
    <row r="246" spans="1:10">
      <c r="A246" s="3" t="s">
        <v>365</v>
      </c>
      <c r="B246" s="20" t="s">
        <v>824</v>
      </c>
      <c r="C246" s="17" t="s">
        <v>732</v>
      </c>
      <c r="D246" s="17" t="s">
        <v>489</v>
      </c>
      <c r="E246" s="18">
        <f t="shared" si="6"/>
        <v>2457</v>
      </c>
      <c r="F246" s="18">
        <f t="shared" si="7"/>
        <v>2469</v>
      </c>
      <c r="G246" s="18">
        <v>13</v>
      </c>
      <c r="H246" s="19" t="s">
        <v>26</v>
      </c>
      <c r="I246" s="19" t="s">
        <v>35</v>
      </c>
      <c r="J246" s="19"/>
    </row>
    <row r="247" spans="1:10">
      <c r="A247" s="3" t="s">
        <v>366</v>
      </c>
      <c r="B247" s="20" t="s">
        <v>841</v>
      </c>
      <c r="C247" s="17" t="s">
        <v>733</v>
      </c>
      <c r="D247" s="17" t="s">
        <v>489</v>
      </c>
      <c r="E247" s="18">
        <f t="shared" si="6"/>
        <v>2470</v>
      </c>
      <c r="F247" s="18">
        <f t="shared" si="7"/>
        <v>2471</v>
      </c>
      <c r="G247" s="18">
        <v>2</v>
      </c>
      <c r="H247" s="19" t="s">
        <v>26</v>
      </c>
      <c r="I247" s="19"/>
      <c r="J247" s="19"/>
    </row>
    <row r="248" spans="1:10">
      <c r="A248" s="3" t="s">
        <v>367</v>
      </c>
      <c r="B248" s="20" t="s">
        <v>857</v>
      </c>
      <c r="C248" s="17" t="s">
        <v>734</v>
      </c>
      <c r="D248" s="17" t="s">
        <v>489</v>
      </c>
      <c r="E248" s="18">
        <f t="shared" si="6"/>
        <v>2472</v>
      </c>
      <c r="F248" s="18">
        <f t="shared" si="7"/>
        <v>2484</v>
      </c>
      <c r="G248" s="18">
        <v>13</v>
      </c>
      <c r="H248" s="19" t="s">
        <v>26</v>
      </c>
      <c r="I248" s="19" t="s">
        <v>35</v>
      </c>
      <c r="J248" s="19"/>
    </row>
    <row r="249" spans="1:10">
      <c r="A249" s="3" t="s">
        <v>368</v>
      </c>
      <c r="B249" s="20" t="s">
        <v>874</v>
      </c>
      <c r="C249" s="17" t="s">
        <v>735</v>
      </c>
      <c r="D249" s="17" t="s">
        <v>489</v>
      </c>
      <c r="E249" s="18">
        <f t="shared" si="6"/>
        <v>2485</v>
      </c>
      <c r="F249" s="18">
        <f t="shared" si="7"/>
        <v>2497</v>
      </c>
      <c r="G249" s="18">
        <v>13</v>
      </c>
      <c r="H249" s="19" t="s">
        <v>26</v>
      </c>
      <c r="I249" s="19" t="s">
        <v>35</v>
      </c>
      <c r="J249" s="19"/>
    </row>
    <row r="250" spans="1:10">
      <c r="A250" s="3" t="s">
        <v>369</v>
      </c>
      <c r="B250" s="20" t="s">
        <v>808</v>
      </c>
      <c r="C250" s="17" t="s">
        <v>736</v>
      </c>
      <c r="D250" s="17" t="s">
        <v>489</v>
      </c>
      <c r="E250" s="18">
        <f t="shared" si="6"/>
        <v>2498</v>
      </c>
      <c r="F250" s="18">
        <f t="shared" si="7"/>
        <v>2503</v>
      </c>
      <c r="G250" s="18">
        <v>6</v>
      </c>
      <c r="H250" s="19" t="s">
        <v>26</v>
      </c>
      <c r="I250" s="19"/>
      <c r="J250" s="19"/>
    </row>
    <row r="251" spans="1:10">
      <c r="A251" s="3" t="s">
        <v>370</v>
      </c>
      <c r="B251" s="20" t="s">
        <v>825</v>
      </c>
      <c r="C251" s="17" t="s">
        <v>737</v>
      </c>
      <c r="D251" s="17" t="s">
        <v>489</v>
      </c>
      <c r="E251" s="18">
        <f t="shared" si="6"/>
        <v>2504</v>
      </c>
      <c r="F251" s="18">
        <f t="shared" si="7"/>
        <v>2516</v>
      </c>
      <c r="G251" s="18">
        <v>13</v>
      </c>
      <c r="H251" s="19" t="s">
        <v>26</v>
      </c>
      <c r="I251" s="19" t="s">
        <v>35</v>
      </c>
      <c r="J251" s="19"/>
    </row>
    <row r="252" spans="1:10">
      <c r="A252" s="3" t="s">
        <v>371</v>
      </c>
      <c r="B252" s="20" t="s">
        <v>842</v>
      </c>
      <c r="C252" s="17" t="s">
        <v>738</v>
      </c>
      <c r="D252" s="17" t="s">
        <v>489</v>
      </c>
      <c r="E252" s="18">
        <f t="shared" si="6"/>
        <v>2517</v>
      </c>
      <c r="F252" s="18">
        <f t="shared" si="7"/>
        <v>2518</v>
      </c>
      <c r="G252" s="18">
        <v>2</v>
      </c>
      <c r="H252" s="19" t="s">
        <v>26</v>
      </c>
      <c r="I252" s="19"/>
      <c r="J252" s="19"/>
    </row>
    <row r="253" spans="1:10">
      <c r="A253" s="3" t="s">
        <v>372</v>
      </c>
      <c r="B253" s="20" t="s">
        <v>858</v>
      </c>
      <c r="C253" s="17" t="s">
        <v>739</v>
      </c>
      <c r="D253" s="17" t="s">
        <v>489</v>
      </c>
      <c r="E253" s="18">
        <f t="shared" si="6"/>
        <v>2519</v>
      </c>
      <c r="F253" s="18">
        <f t="shared" si="7"/>
        <v>2531</v>
      </c>
      <c r="G253" s="18">
        <v>13</v>
      </c>
      <c r="H253" s="19" t="s">
        <v>26</v>
      </c>
      <c r="I253" s="19" t="s">
        <v>35</v>
      </c>
      <c r="J253" s="19"/>
    </row>
    <row r="254" spans="1:10">
      <c r="A254" s="3" t="s">
        <v>373</v>
      </c>
      <c r="B254" s="20" t="s">
        <v>875</v>
      </c>
      <c r="C254" s="17" t="s">
        <v>740</v>
      </c>
      <c r="D254" s="17" t="s">
        <v>489</v>
      </c>
      <c r="E254" s="18">
        <f t="shared" si="6"/>
        <v>2532</v>
      </c>
      <c r="F254" s="18">
        <f t="shared" si="7"/>
        <v>2544</v>
      </c>
      <c r="G254" s="18">
        <v>13</v>
      </c>
      <c r="H254" s="19" t="s">
        <v>26</v>
      </c>
      <c r="I254" s="19" t="s">
        <v>35</v>
      </c>
      <c r="J254" s="19"/>
    </row>
    <row r="255" spans="1:10">
      <c r="A255" s="3" t="s">
        <v>374</v>
      </c>
      <c r="B255" s="20" t="s">
        <v>809</v>
      </c>
      <c r="C255" s="17" t="s">
        <v>741</v>
      </c>
      <c r="D255" s="17" t="s">
        <v>489</v>
      </c>
      <c r="E255" s="18">
        <f t="shared" si="6"/>
        <v>2545</v>
      </c>
      <c r="F255" s="18">
        <f t="shared" si="7"/>
        <v>2550</v>
      </c>
      <c r="G255" s="18">
        <v>6</v>
      </c>
      <c r="H255" s="19" t="s">
        <v>26</v>
      </c>
      <c r="I255" s="19"/>
      <c r="J255" s="19"/>
    </row>
    <row r="256" spans="1:10">
      <c r="A256" s="3" t="s">
        <v>375</v>
      </c>
      <c r="B256" s="20" t="s">
        <v>826</v>
      </c>
      <c r="C256" s="17" t="s">
        <v>742</v>
      </c>
      <c r="D256" s="17" t="s">
        <v>489</v>
      </c>
      <c r="E256" s="18">
        <f t="shared" si="6"/>
        <v>2551</v>
      </c>
      <c r="F256" s="18">
        <f t="shared" si="7"/>
        <v>2563</v>
      </c>
      <c r="G256" s="18">
        <v>13</v>
      </c>
      <c r="H256" s="19" t="s">
        <v>26</v>
      </c>
      <c r="I256" s="19" t="s">
        <v>35</v>
      </c>
      <c r="J256" s="19"/>
    </row>
    <row r="257" spans="1:10">
      <c r="A257" s="3" t="s">
        <v>376</v>
      </c>
      <c r="B257" s="20" t="s">
        <v>843</v>
      </c>
      <c r="C257" s="17" t="s">
        <v>743</v>
      </c>
      <c r="D257" s="17" t="s">
        <v>489</v>
      </c>
      <c r="E257" s="18">
        <f t="shared" si="6"/>
        <v>2564</v>
      </c>
      <c r="F257" s="18">
        <f t="shared" si="7"/>
        <v>2565</v>
      </c>
      <c r="G257" s="18">
        <v>2</v>
      </c>
      <c r="H257" s="19" t="s">
        <v>26</v>
      </c>
      <c r="I257" s="19"/>
      <c r="J257" s="19"/>
    </row>
    <row r="258" spans="1:10">
      <c r="A258" s="3" t="s">
        <v>377</v>
      </c>
      <c r="B258" s="20" t="s">
        <v>859</v>
      </c>
      <c r="C258" s="17" t="s">
        <v>744</v>
      </c>
      <c r="D258" s="17" t="s">
        <v>489</v>
      </c>
      <c r="E258" s="18">
        <f t="shared" si="6"/>
        <v>2566</v>
      </c>
      <c r="F258" s="18">
        <f t="shared" si="7"/>
        <v>2578</v>
      </c>
      <c r="G258" s="18">
        <v>13</v>
      </c>
      <c r="H258" s="19" t="s">
        <v>26</v>
      </c>
      <c r="I258" s="19" t="s">
        <v>35</v>
      </c>
      <c r="J258" s="19"/>
    </row>
    <row r="259" spans="1:10">
      <c r="A259" s="3" t="s">
        <v>378</v>
      </c>
      <c r="B259" s="20" t="s">
        <v>876</v>
      </c>
      <c r="C259" s="17" t="s">
        <v>745</v>
      </c>
      <c r="D259" s="17" t="s">
        <v>489</v>
      </c>
      <c r="E259" s="18">
        <f t="shared" si="6"/>
        <v>2579</v>
      </c>
      <c r="F259" s="18">
        <f t="shared" si="7"/>
        <v>2591</v>
      </c>
      <c r="G259" s="18">
        <v>13</v>
      </c>
      <c r="H259" s="19" t="s">
        <v>26</v>
      </c>
      <c r="I259" s="19" t="s">
        <v>35</v>
      </c>
      <c r="J259" s="19"/>
    </row>
    <row r="260" spans="1:10">
      <c r="A260" s="3" t="s">
        <v>379</v>
      </c>
      <c r="B260" s="20" t="s">
        <v>810</v>
      </c>
      <c r="C260" s="17" t="s">
        <v>746</v>
      </c>
      <c r="D260" s="17" t="s">
        <v>490</v>
      </c>
      <c r="E260" s="18">
        <f t="shared" si="6"/>
        <v>2592</v>
      </c>
      <c r="F260" s="18">
        <f t="shared" si="7"/>
        <v>2597</v>
      </c>
      <c r="G260" s="18">
        <v>6</v>
      </c>
      <c r="H260" s="19" t="s">
        <v>26</v>
      </c>
      <c r="I260" s="19"/>
      <c r="J260" s="19"/>
    </row>
    <row r="261" spans="1:10">
      <c r="A261" s="3" t="s">
        <v>380</v>
      </c>
      <c r="B261" s="16" t="s">
        <v>827</v>
      </c>
      <c r="C261" s="17" t="s">
        <v>747</v>
      </c>
      <c r="D261" s="17" t="s">
        <v>490</v>
      </c>
      <c r="E261" s="18">
        <f t="shared" si="6"/>
        <v>2598</v>
      </c>
      <c r="F261" s="18">
        <f t="shared" si="7"/>
        <v>2610</v>
      </c>
      <c r="G261" s="18">
        <v>13</v>
      </c>
      <c r="H261" s="19" t="s">
        <v>26</v>
      </c>
      <c r="I261" s="19"/>
      <c r="J261" s="19"/>
    </row>
    <row r="262" spans="1:10">
      <c r="A262" s="3" t="s">
        <v>381</v>
      </c>
      <c r="B262" s="16" t="s">
        <v>844</v>
      </c>
      <c r="C262" s="17" t="s">
        <v>748</v>
      </c>
      <c r="D262" s="17" t="s">
        <v>490</v>
      </c>
      <c r="E262" s="18">
        <f t="shared" si="6"/>
        <v>2611</v>
      </c>
      <c r="F262" s="18">
        <f t="shared" si="7"/>
        <v>2612</v>
      </c>
      <c r="G262" s="18">
        <v>2</v>
      </c>
      <c r="H262" s="19" t="s">
        <v>26</v>
      </c>
      <c r="I262" s="19"/>
      <c r="J262" s="19"/>
    </row>
    <row r="263" spans="1:10">
      <c r="A263" s="3" t="s">
        <v>382</v>
      </c>
      <c r="B263" s="16" t="s">
        <v>860</v>
      </c>
      <c r="C263" s="17" t="s">
        <v>749</v>
      </c>
      <c r="D263" s="17" t="s">
        <v>490</v>
      </c>
      <c r="E263" s="18">
        <f t="shared" si="6"/>
        <v>2613</v>
      </c>
      <c r="F263" s="18">
        <f t="shared" si="7"/>
        <v>2625</v>
      </c>
      <c r="G263" s="18">
        <v>13</v>
      </c>
      <c r="H263" s="19" t="s">
        <v>26</v>
      </c>
      <c r="I263" s="19"/>
      <c r="J263" s="19"/>
    </row>
    <row r="264" spans="1:10">
      <c r="A264" s="3" t="s">
        <v>383</v>
      </c>
      <c r="B264" s="16" t="s">
        <v>877</v>
      </c>
      <c r="C264" s="17" t="s">
        <v>750</v>
      </c>
      <c r="D264" s="17" t="s">
        <v>490</v>
      </c>
      <c r="E264" s="18">
        <f t="shared" si="6"/>
        <v>2626</v>
      </c>
      <c r="F264" s="18">
        <f t="shared" si="7"/>
        <v>2638</v>
      </c>
      <c r="G264" s="18">
        <v>13</v>
      </c>
      <c r="H264" s="19" t="s">
        <v>26</v>
      </c>
      <c r="I264" s="19"/>
      <c r="J264" s="19"/>
    </row>
    <row r="265" spans="1:10">
      <c r="A265" s="3" t="s">
        <v>384</v>
      </c>
      <c r="B265" s="16" t="s">
        <v>811</v>
      </c>
      <c r="C265" s="17" t="s">
        <v>751</v>
      </c>
      <c r="D265" s="17" t="s">
        <v>490</v>
      </c>
      <c r="E265" s="18">
        <f t="shared" si="6"/>
        <v>2639</v>
      </c>
      <c r="F265" s="18">
        <f t="shared" si="7"/>
        <v>2644</v>
      </c>
      <c r="G265" s="18">
        <v>6</v>
      </c>
      <c r="H265" s="19" t="s">
        <v>26</v>
      </c>
      <c r="I265" s="19"/>
      <c r="J265" s="19"/>
    </row>
    <row r="266" spans="1:10">
      <c r="A266" s="3" t="s">
        <v>385</v>
      </c>
      <c r="B266" s="16" t="s">
        <v>828</v>
      </c>
      <c r="C266" s="17" t="s">
        <v>752</v>
      </c>
      <c r="D266" s="17" t="s">
        <v>490</v>
      </c>
      <c r="E266" s="18">
        <f t="shared" si="6"/>
        <v>2645</v>
      </c>
      <c r="F266" s="18">
        <f t="shared" si="7"/>
        <v>2657</v>
      </c>
      <c r="G266" s="18">
        <v>13</v>
      </c>
      <c r="H266" s="19" t="s">
        <v>26</v>
      </c>
    </row>
    <row r="267" spans="1:10">
      <c r="A267" s="3" t="s">
        <v>386</v>
      </c>
      <c r="B267" s="16" t="s">
        <v>845</v>
      </c>
      <c r="C267" s="17" t="s">
        <v>753</v>
      </c>
      <c r="D267" s="17" t="s">
        <v>490</v>
      </c>
      <c r="E267" s="18">
        <f t="shared" ref="E267:E315" si="8">E266+G266</f>
        <v>2658</v>
      </c>
      <c r="F267" s="18">
        <f t="shared" ref="F267:F315" si="9">E267+G267-1</f>
        <v>2659</v>
      </c>
      <c r="G267" s="18">
        <v>2</v>
      </c>
      <c r="H267" s="19" t="s">
        <v>26</v>
      </c>
    </row>
    <row r="268" spans="1:10">
      <c r="A268" s="3" t="s">
        <v>387</v>
      </c>
      <c r="B268" s="16" t="s">
        <v>861</v>
      </c>
      <c r="C268" s="17" t="s">
        <v>754</v>
      </c>
      <c r="D268" s="17" t="s">
        <v>490</v>
      </c>
      <c r="E268" s="18">
        <f t="shared" si="8"/>
        <v>2660</v>
      </c>
      <c r="F268" s="18">
        <f t="shared" si="9"/>
        <v>2672</v>
      </c>
      <c r="G268" s="18">
        <v>13</v>
      </c>
      <c r="H268" s="19" t="s">
        <v>26</v>
      </c>
    </row>
    <row r="269" spans="1:10">
      <c r="A269" s="3" t="s">
        <v>388</v>
      </c>
      <c r="B269" s="16" t="s">
        <v>878</v>
      </c>
      <c r="C269" s="17" t="s">
        <v>755</v>
      </c>
      <c r="D269" s="17" t="s">
        <v>490</v>
      </c>
      <c r="E269" s="18">
        <f t="shared" si="8"/>
        <v>2673</v>
      </c>
      <c r="F269" s="18">
        <f t="shared" si="9"/>
        <v>2685</v>
      </c>
      <c r="G269" s="18">
        <v>13</v>
      </c>
      <c r="H269" s="19" t="s">
        <v>26</v>
      </c>
      <c r="I269" s="19"/>
      <c r="J269" s="19"/>
    </row>
    <row r="270" spans="1:10">
      <c r="A270" s="3" t="s">
        <v>389</v>
      </c>
      <c r="B270" s="16" t="s">
        <v>812</v>
      </c>
      <c r="C270" s="17" t="s">
        <v>756</v>
      </c>
      <c r="D270" s="17" t="s">
        <v>490</v>
      </c>
      <c r="E270" s="18">
        <f t="shared" si="8"/>
        <v>2686</v>
      </c>
      <c r="F270" s="18">
        <f t="shared" si="9"/>
        <v>2691</v>
      </c>
      <c r="G270" s="18">
        <v>6</v>
      </c>
      <c r="H270" s="19" t="s">
        <v>26</v>
      </c>
      <c r="I270" s="19"/>
      <c r="J270" s="19"/>
    </row>
    <row r="271" spans="1:10">
      <c r="A271" s="3" t="s">
        <v>390</v>
      </c>
      <c r="B271" s="16" t="s">
        <v>829</v>
      </c>
      <c r="C271" s="17" t="s">
        <v>757</v>
      </c>
      <c r="D271" s="17" t="s">
        <v>490</v>
      </c>
      <c r="E271" s="18">
        <f t="shared" si="8"/>
        <v>2692</v>
      </c>
      <c r="F271" s="18">
        <f t="shared" si="9"/>
        <v>2704</v>
      </c>
      <c r="G271" s="18">
        <v>13</v>
      </c>
      <c r="H271" s="19" t="s">
        <v>26</v>
      </c>
      <c r="I271" s="19" t="s">
        <v>35</v>
      </c>
      <c r="J271" s="19"/>
    </row>
    <row r="272" spans="1:10">
      <c r="A272" s="3" t="s">
        <v>391</v>
      </c>
      <c r="B272" s="16" t="s">
        <v>846</v>
      </c>
      <c r="C272" s="17" t="s">
        <v>758</v>
      </c>
      <c r="D272" s="17" t="s">
        <v>490</v>
      </c>
      <c r="E272" s="18">
        <f t="shared" si="8"/>
        <v>2705</v>
      </c>
      <c r="F272" s="18">
        <f t="shared" si="9"/>
        <v>2706</v>
      </c>
      <c r="G272" s="18">
        <v>2</v>
      </c>
      <c r="H272" s="19" t="s">
        <v>26</v>
      </c>
      <c r="I272" s="19"/>
      <c r="J272" s="19"/>
    </row>
    <row r="273" spans="1:10">
      <c r="A273" s="3" t="s">
        <v>392</v>
      </c>
      <c r="B273" s="16" t="s">
        <v>862</v>
      </c>
      <c r="C273" s="17" t="s">
        <v>759</v>
      </c>
      <c r="D273" s="17" t="s">
        <v>490</v>
      </c>
      <c r="E273" s="18">
        <f t="shared" si="8"/>
        <v>2707</v>
      </c>
      <c r="F273" s="18">
        <f t="shared" si="9"/>
        <v>2719</v>
      </c>
      <c r="G273" s="18">
        <v>13</v>
      </c>
      <c r="H273" s="19" t="s">
        <v>26</v>
      </c>
      <c r="I273" s="19" t="s">
        <v>35</v>
      </c>
      <c r="J273" s="19"/>
    </row>
    <row r="274" spans="1:10">
      <c r="A274" s="3" t="s">
        <v>393</v>
      </c>
      <c r="B274" s="16" t="s">
        <v>879</v>
      </c>
      <c r="C274" s="17" t="s">
        <v>760</v>
      </c>
      <c r="D274" s="17" t="s">
        <v>490</v>
      </c>
      <c r="E274" s="18">
        <f t="shared" si="8"/>
        <v>2720</v>
      </c>
      <c r="F274" s="18">
        <f t="shared" si="9"/>
        <v>2732</v>
      </c>
      <c r="G274" s="18">
        <v>13</v>
      </c>
      <c r="H274" s="19" t="s">
        <v>26</v>
      </c>
      <c r="I274" s="19" t="s">
        <v>35</v>
      </c>
      <c r="J274" s="19"/>
    </row>
    <row r="275" spans="1:10">
      <c r="A275" s="3" t="s">
        <v>394</v>
      </c>
      <c r="B275" s="16" t="s">
        <v>895</v>
      </c>
      <c r="C275" s="17" t="s">
        <v>761</v>
      </c>
      <c r="D275" s="17" t="s">
        <v>490</v>
      </c>
      <c r="E275" s="18">
        <f t="shared" si="8"/>
        <v>2733</v>
      </c>
      <c r="F275" s="18">
        <f t="shared" si="9"/>
        <v>2738</v>
      </c>
      <c r="G275" s="18">
        <v>6</v>
      </c>
      <c r="H275" s="19" t="s">
        <v>26</v>
      </c>
      <c r="I275" s="19"/>
      <c r="J275" s="19"/>
    </row>
    <row r="276" spans="1:10">
      <c r="A276" s="3" t="s">
        <v>395</v>
      </c>
      <c r="B276" s="16" t="s">
        <v>896</v>
      </c>
      <c r="C276" s="17" t="s">
        <v>762</v>
      </c>
      <c r="D276" s="17" t="s">
        <v>490</v>
      </c>
      <c r="E276" s="18">
        <f t="shared" si="8"/>
        <v>2739</v>
      </c>
      <c r="F276" s="18">
        <f t="shared" si="9"/>
        <v>2751</v>
      </c>
      <c r="G276" s="18">
        <v>13</v>
      </c>
      <c r="H276" s="19" t="s">
        <v>26</v>
      </c>
      <c r="I276" s="19" t="s">
        <v>35</v>
      </c>
      <c r="J276" s="19"/>
    </row>
    <row r="277" spans="1:10">
      <c r="A277" s="3" t="s">
        <v>396</v>
      </c>
      <c r="B277" s="16" t="s">
        <v>897</v>
      </c>
      <c r="C277" s="17" t="s">
        <v>763</v>
      </c>
      <c r="D277" s="17" t="s">
        <v>490</v>
      </c>
      <c r="E277" s="18">
        <f t="shared" si="8"/>
        <v>2752</v>
      </c>
      <c r="F277" s="18">
        <f t="shared" si="9"/>
        <v>2753</v>
      </c>
      <c r="G277" s="18">
        <v>2</v>
      </c>
      <c r="H277" s="19" t="s">
        <v>26</v>
      </c>
      <c r="I277" s="19"/>
      <c r="J277" s="19"/>
    </row>
    <row r="278" spans="1:10">
      <c r="A278" s="3" t="s">
        <v>397</v>
      </c>
      <c r="B278" s="16" t="s">
        <v>898</v>
      </c>
      <c r="C278" s="17" t="s">
        <v>764</v>
      </c>
      <c r="D278" s="17" t="s">
        <v>490</v>
      </c>
      <c r="E278" s="18">
        <f t="shared" si="8"/>
        <v>2754</v>
      </c>
      <c r="F278" s="18">
        <f t="shared" si="9"/>
        <v>2766</v>
      </c>
      <c r="G278" s="18">
        <v>13</v>
      </c>
      <c r="H278" s="19" t="s">
        <v>26</v>
      </c>
      <c r="I278" s="19" t="s">
        <v>35</v>
      </c>
      <c r="J278" s="19"/>
    </row>
    <row r="279" spans="1:10">
      <c r="A279" s="3" t="s">
        <v>398</v>
      </c>
      <c r="B279" s="16" t="s">
        <v>899</v>
      </c>
      <c r="C279" s="17" t="s">
        <v>765</v>
      </c>
      <c r="D279" s="17" t="s">
        <v>490</v>
      </c>
      <c r="E279" s="18">
        <f t="shared" si="8"/>
        <v>2767</v>
      </c>
      <c r="F279" s="18">
        <f t="shared" si="9"/>
        <v>2779</v>
      </c>
      <c r="G279" s="18">
        <v>13</v>
      </c>
      <c r="H279" s="19" t="s">
        <v>26</v>
      </c>
      <c r="I279" s="19" t="s">
        <v>35</v>
      </c>
      <c r="J279" s="19"/>
    </row>
    <row r="280" spans="1:10">
      <c r="A280" s="3" t="s">
        <v>399</v>
      </c>
      <c r="B280" s="16" t="s">
        <v>813</v>
      </c>
      <c r="C280" s="17" t="s">
        <v>766</v>
      </c>
      <c r="D280" s="17" t="s">
        <v>490</v>
      </c>
      <c r="E280" s="18">
        <f t="shared" si="8"/>
        <v>2780</v>
      </c>
      <c r="F280" s="18">
        <f t="shared" si="9"/>
        <v>2785</v>
      </c>
      <c r="G280" s="18">
        <v>6</v>
      </c>
      <c r="H280" s="19" t="s">
        <v>26</v>
      </c>
      <c r="I280" s="19"/>
      <c r="J280" s="19"/>
    </row>
    <row r="281" spans="1:10">
      <c r="A281" s="3" t="s">
        <v>400</v>
      </c>
      <c r="B281" s="16" t="s">
        <v>900</v>
      </c>
      <c r="C281" s="17" t="s">
        <v>767</v>
      </c>
      <c r="D281" s="17" t="s">
        <v>490</v>
      </c>
      <c r="E281" s="18">
        <f t="shared" si="8"/>
        <v>2786</v>
      </c>
      <c r="F281" s="18">
        <f t="shared" si="9"/>
        <v>2798</v>
      </c>
      <c r="G281" s="18">
        <v>13</v>
      </c>
      <c r="H281" s="19" t="s">
        <v>26</v>
      </c>
      <c r="I281" s="19" t="s">
        <v>35</v>
      </c>
      <c r="J281" s="19"/>
    </row>
    <row r="282" spans="1:10">
      <c r="A282" s="3" t="s">
        <v>401</v>
      </c>
      <c r="B282" s="16" t="s">
        <v>901</v>
      </c>
      <c r="C282" s="17" t="s">
        <v>768</v>
      </c>
      <c r="D282" s="17" t="s">
        <v>490</v>
      </c>
      <c r="E282" s="18">
        <f t="shared" si="8"/>
        <v>2799</v>
      </c>
      <c r="F282" s="18">
        <f t="shared" si="9"/>
        <v>2800</v>
      </c>
      <c r="G282" s="18">
        <v>2</v>
      </c>
      <c r="H282" s="19" t="s">
        <v>26</v>
      </c>
      <c r="I282" s="19"/>
      <c r="J282" s="19"/>
    </row>
    <row r="283" spans="1:10">
      <c r="A283" s="3" t="s">
        <v>402</v>
      </c>
      <c r="B283" s="16" t="s">
        <v>902</v>
      </c>
      <c r="C283" s="17" t="s">
        <v>769</v>
      </c>
      <c r="D283" s="17" t="s">
        <v>490</v>
      </c>
      <c r="E283" s="18">
        <f t="shared" si="8"/>
        <v>2801</v>
      </c>
      <c r="F283" s="18">
        <f t="shared" si="9"/>
        <v>2813</v>
      </c>
      <c r="G283" s="18">
        <v>13</v>
      </c>
      <c r="H283" s="19" t="s">
        <v>26</v>
      </c>
      <c r="I283" s="19" t="s">
        <v>35</v>
      </c>
      <c r="J283" s="19"/>
    </row>
    <row r="284" spans="1:10">
      <c r="A284" s="3" t="s">
        <v>403</v>
      </c>
      <c r="B284" s="16" t="s">
        <v>903</v>
      </c>
      <c r="C284" s="17" t="s">
        <v>770</v>
      </c>
      <c r="D284" s="17" t="s">
        <v>490</v>
      </c>
      <c r="E284" s="18">
        <f t="shared" si="8"/>
        <v>2814</v>
      </c>
      <c r="F284" s="18">
        <f t="shared" si="9"/>
        <v>2826</v>
      </c>
      <c r="G284" s="18">
        <v>13</v>
      </c>
      <c r="H284" s="19" t="s">
        <v>26</v>
      </c>
      <c r="I284" s="19" t="s">
        <v>35</v>
      </c>
      <c r="J284" s="19"/>
    </row>
    <row r="285" spans="1:10">
      <c r="A285" s="3" t="s">
        <v>404</v>
      </c>
      <c r="B285" s="16" t="s">
        <v>814</v>
      </c>
      <c r="C285" s="17" t="s">
        <v>771</v>
      </c>
      <c r="D285" s="17" t="s">
        <v>489</v>
      </c>
      <c r="E285" s="18">
        <f t="shared" si="8"/>
        <v>2827</v>
      </c>
      <c r="F285" s="18">
        <f t="shared" si="9"/>
        <v>2832</v>
      </c>
      <c r="G285" s="18">
        <v>6</v>
      </c>
      <c r="H285" s="19" t="s">
        <v>26</v>
      </c>
      <c r="I285" s="19"/>
      <c r="J285" s="19"/>
    </row>
    <row r="286" spans="1:10">
      <c r="A286" s="3" t="s">
        <v>405</v>
      </c>
      <c r="B286" s="20" t="s">
        <v>830</v>
      </c>
      <c r="C286" s="17" t="s">
        <v>772</v>
      </c>
      <c r="D286" s="17" t="s">
        <v>489</v>
      </c>
      <c r="E286" s="18">
        <f t="shared" si="8"/>
        <v>2833</v>
      </c>
      <c r="F286" s="18">
        <f t="shared" si="9"/>
        <v>2845</v>
      </c>
      <c r="G286" s="18">
        <v>13</v>
      </c>
      <c r="H286" s="19" t="s">
        <v>26</v>
      </c>
      <c r="I286" s="19" t="s">
        <v>35</v>
      </c>
      <c r="J286" s="19"/>
    </row>
    <row r="287" spans="1:10">
      <c r="A287" s="3" t="s">
        <v>406</v>
      </c>
      <c r="B287" s="20" t="s">
        <v>847</v>
      </c>
      <c r="C287" s="17" t="s">
        <v>773</v>
      </c>
      <c r="D287" s="17" t="s">
        <v>489</v>
      </c>
      <c r="E287" s="18">
        <f t="shared" si="8"/>
        <v>2846</v>
      </c>
      <c r="F287" s="18">
        <f t="shared" si="9"/>
        <v>2847</v>
      </c>
      <c r="G287" s="18">
        <v>2</v>
      </c>
      <c r="H287" s="19" t="s">
        <v>26</v>
      </c>
      <c r="I287" s="19"/>
      <c r="J287" s="19"/>
    </row>
    <row r="288" spans="1:10">
      <c r="A288" s="3" t="s">
        <v>407</v>
      </c>
      <c r="B288" s="20" t="s">
        <v>863</v>
      </c>
      <c r="C288" s="17" t="s">
        <v>774</v>
      </c>
      <c r="D288" s="17" t="s">
        <v>489</v>
      </c>
      <c r="E288" s="18">
        <f t="shared" si="8"/>
        <v>2848</v>
      </c>
      <c r="F288" s="18">
        <f t="shared" si="9"/>
        <v>2860</v>
      </c>
      <c r="G288" s="18">
        <v>13</v>
      </c>
      <c r="H288" s="19" t="s">
        <v>26</v>
      </c>
      <c r="I288" s="19" t="s">
        <v>35</v>
      </c>
      <c r="J288" s="19"/>
    </row>
    <row r="289" spans="1:10">
      <c r="A289" s="3" t="s">
        <v>408</v>
      </c>
      <c r="B289" s="20" t="s">
        <v>880</v>
      </c>
      <c r="C289" s="17" t="s">
        <v>775</v>
      </c>
      <c r="D289" s="17" t="s">
        <v>489</v>
      </c>
      <c r="E289" s="18">
        <f t="shared" si="8"/>
        <v>2861</v>
      </c>
      <c r="F289" s="18">
        <f t="shared" si="9"/>
        <v>2873</v>
      </c>
      <c r="G289" s="18">
        <v>13</v>
      </c>
      <c r="H289" s="19" t="s">
        <v>26</v>
      </c>
      <c r="I289" s="19" t="s">
        <v>35</v>
      </c>
      <c r="J289" s="19"/>
    </row>
    <row r="290" spans="1:10">
      <c r="A290" s="3" t="s">
        <v>409</v>
      </c>
      <c r="B290" s="20" t="s">
        <v>815</v>
      </c>
      <c r="C290" s="17" t="s">
        <v>776</v>
      </c>
      <c r="D290" s="17" t="s">
        <v>490</v>
      </c>
      <c r="E290" s="18">
        <f t="shared" si="8"/>
        <v>2874</v>
      </c>
      <c r="F290" s="18">
        <f t="shared" si="9"/>
        <v>2879</v>
      </c>
      <c r="G290" s="18">
        <v>6</v>
      </c>
      <c r="H290" s="19" t="s">
        <v>26</v>
      </c>
      <c r="I290" s="19"/>
      <c r="J290" s="19"/>
    </row>
    <row r="291" spans="1:10">
      <c r="A291" s="3" t="s">
        <v>410</v>
      </c>
      <c r="B291" s="16" t="s">
        <v>831</v>
      </c>
      <c r="C291" s="17" t="s">
        <v>777</v>
      </c>
      <c r="D291" s="17" t="s">
        <v>490</v>
      </c>
      <c r="E291" s="18">
        <f t="shared" si="8"/>
        <v>2880</v>
      </c>
      <c r="F291" s="18">
        <f t="shared" si="9"/>
        <v>2892</v>
      </c>
      <c r="G291" s="18">
        <v>13</v>
      </c>
      <c r="H291" s="19" t="s">
        <v>26</v>
      </c>
      <c r="I291" s="19" t="s">
        <v>35</v>
      </c>
      <c r="J291" s="19"/>
    </row>
    <row r="292" spans="1:10">
      <c r="A292" s="3" t="s">
        <v>411</v>
      </c>
      <c r="B292" s="16" t="s">
        <v>848</v>
      </c>
      <c r="C292" s="17" t="s">
        <v>778</v>
      </c>
      <c r="D292" s="17" t="s">
        <v>490</v>
      </c>
      <c r="E292" s="18">
        <f t="shared" si="8"/>
        <v>2893</v>
      </c>
      <c r="F292" s="18">
        <f t="shared" si="9"/>
        <v>2894</v>
      </c>
      <c r="G292" s="18">
        <v>2</v>
      </c>
      <c r="H292" s="19" t="s">
        <v>26</v>
      </c>
      <c r="I292" s="19"/>
      <c r="J292" s="19"/>
    </row>
    <row r="293" spans="1:10">
      <c r="A293" s="3" t="s">
        <v>412</v>
      </c>
      <c r="B293" s="16" t="s">
        <v>864</v>
      </c>
      <c r="C293" s="17" t="s">
        <v>779</v>
      </c>
      <c r="D293" s="17" t="s">
        <v>490</v>
      </c>
      <c r="E293" s="18">
        <f t="shared" si="8"/>
        <v>2895</v>
      </c>
      <c r="F293" s="18">
        <f t="shared" si="9"/>
        <v>2907</v>
      </c>
      <c r="G293" s="18">
        <v>13</v>
      </c>
      <c r="H293" s="19" t="s">
        <v>26</v>
      </c>
      <c r="I293" s="19" t="s">
        <v>35</v>
      </c>
      <c r="J293" s="19"/>
    </row>
    <row r="294" spans="1:10">
      <c r="A294" s="3" t="s">
        <v>413</v>
      </c>
      <c r="B294" s="16" t="s">
        <v>881</v>
      </c>
      <c r="C294" s="17" t="s">
        <v>780</v>
      </c>
      <c r="D294" s="17" t="s">
        <v>490</v>
      </c>
      <c r="E294" s="18">
        <f t="shared" si="8"/>
        <v>2908</v>
      </c>
      <c r="F294" s="18">
        <f t="shared" si="9"/>
        <v>2920</v>
      </c>
      <c r="G294" s="18">
        <v>13</v>
      </c>
      <c r="H294" s="19" t="s">
        <v>26</v>
      </c>
      <c r="I294" s="19" t="s">
        <v>35</v>
      </c>
      <c r="J294" s="19"/>
    </row>
    <row r="295" spans="1:10">
      <c r="A295" s="3" t="s">
        <v>414</v>
      </c>
      <c r="B295" s="16" t="s">
        <v>816</v>
      </c>
      <c r="C295" s="17" t="s">
        <v>781</v>
      </c>
      <c r="D295" s="17" t="s">
        <v>489</v>
      </c>
      <c r="E295" s="18">
        <f t="shared" si="8"/>
        <v>2921</v>
      </c>
      <c r="F295" s="18">
        <f t="shared" si="9"/>
        <v>2926</v>
      </c>
      <c r="G295" s="18">
        <v>6</v>
      </c>
      <c r="H295" s="19" t="s">
        <v>26</v>
      </c>
      <c r="I295" s="19"/>
      <c r="J295" s="19"/>
    </row>
    <row r="296" spans="1:10">
      <c r="A296" s="3" t="s">
        <v>415</v>
      </c>
      <c r="B296" s="20" t="s">
        <v>832</v>
      </c>
      <c r="C296" s="17" t="s">
        <v>782</v>
      </c>
      <c r="D296" s="17" t="s">
        <v>489</v>
      </c>
      <c r="E296" s="18">
        <f t="shared" si="8"/>
        <v>2927</v>
      </c>
      <c r="F296" s="18">
        <f t="shared" si="9"/>
        <v>2939</v>
      </c>
      <c r="G296" s="18">
        <v>13</v>
      </c>
      <c r="H296" s="19" t="s">
        <v>26</v>
      </c>
      <c r="I296" s="19" t="s">
        <v>35</v>
      </c>
      <c r="J296" s="19"/>
    </row>
    <row r="297" spans="1:10">
      <c r="A297" s="3" t="s">
        <v>416</v>
      </c>
      <c r="B297" s="20" t="s">
        <v>849</v>
      </c>
      <c r="C297" s="17" t="s">
        <v>783</v>
      </c>
      <c r="D297" s="17" t="s">
        <v>489</v>
      </c>
      <c r="E297" s="18">
        <f t="shared" si="8"/>
        <v>2940</v>
      </c>
      <c r="F297" s="18">
        <f t="shared" si="9"/>
        <v>2941</v>
      </c>
      <c r="G297" s="18">
        <v>2</v>
      </c>
      <c r="H297" s="19" t="s">
        <v>26</v>
      </c>
      <c r="I297" s="19"/>
      <c r="J297" s="19"/>
    </row>
    <row r="298" spans="1:10">
      <c r="A298" s="3" t="s">
        <v>417</v>
      </c>
      <c r="B298" s="20" t="s">
        <v>865</v>
      </c>
      <c r="C298" s="17" t="s">
        <v>784</v>
      </c>
      <c r="D298" s="17" t="s">
        <v>489</v>
      </c>
      <c r="E298" s="18">
        <f t="shared" si="8"/>
        <v>2942</v>
      </c>
      <c r="F298" s="18">
        <f t="shared" si="9"/>
        <v>2954</v>
      </c>
      <c r="G298" s="18">
        <v>13</v>
      </c>
      <c r="H298" s="19" t="s">
        <v>26</v>
      </c>
      <c r="I298" s="19" t="s">
        <v>35</v>
      </c>
      <c r="J298" s="19"/>
    </row>
    <row r="299" spans="1:10">
      <c r="A299" s="3" t="s">
        <v>418</v>
      </c>
      <c r="B299" s="20" t="s">
        <v>882</v>
      </c>
      <c r="C299" s="17" t="s">
        <v>785</v>
      </c>
      <c r="D299" s="17" t="s">
        <v>489</v>
      </c>
      <c r="E299" s="18">
        <f t="shared" si="8"/>
        <v>2955</v>
      </c>
      <c r="F299" s="18">
        <f t="shared" si="9"/>
        <v>2967</v>
      </c>
      <c r="G299" s="18">
        <v>13</v>
      </c>
      <c r="H299" s="19" t="s">
        <v>26</v>
      </c>
      <c r="I299" s="19" t="s">
        <v>35</v>
      </c>
      <c r="J299" s="19"/>
    </row>
    <row r="300" spans="1:10">
      <c r="A300" s="3" t="s">
        <v>419</v>
      </c>
      <c r="B300" s="20" t="s">
        <v>817</v>
      </c>
      <c r="C300" s="17" t="s">
        <v>786</v>
      </c>
      <c r="D300" s="17" t="s">
        <v>490</v>
      </c>
      <c r="E300" s="18">
        <f t="shared" si="8"/>
        <v>2968</v>
      </c>
      <c r="F300" s="18">
        <f t="shared" si="9"/>
        <v>2973</v>
      </c>
      <c r="G300" s="18">
        <v>6</v>
      </c>
      <c r="H300" s="19" t="s">
        <v>26</v>
      </c>
      <c r="I300" s="19"/>
      <c r="J300" s="19"/>
    </row>
    <row r="301" spans="1:10">
      <c r="A301" s="3" t="s">
        <v>420</v>
      </c>
      <c r="B301" s="16" t="s">
        <v>833</v>
      </c>
      <c r="C301" s="17" t="s">
        <v>787</v>
      </c>
      <c r="D301" s="17" t="s">
        <v>490</v>
      </c>
      <c r="E301" s="18">
        <f t="shared" si="8"/>
        <v>2974</v>
      </c>
      <c r="F301" s="18">
        <f t="shared" si="9"/>
        <v>2986</v>
      </c>
      <c r="G301" s="18">
        <v>13</v>
      </c>
      <c r="H301" s="19" t="s">
        <v>26</v>
      </c>
      <c r="I301" s="19" t="s">
        <v>35</v>
      </c>
      <c r="J301" s="19"/>
    </row>
    <row r="302" spans="1:10">
      <c r="A302" s="3" t="s">
        <v>421</v>
      </c>
      <c r="B302" s="16" t="s">
        <v>850</v>
      </c>
      <c r="C302" s="17" t="s">
        <v>788</v>
      </c>
      <c r="D302" s="17" t="s">
        <v>490</v>
      </c>
      <c r="E302" s="18">
        <f t="shared" si="8"/>
        <v>2987</v>
      </c>
      <c r="F302" s="18">
        <f t="shared" si="9"/>
        <v>2988</v>
      </c>
      <c r="G302" s="18">
        <v>2</v>
      </c>
      <c r="H302" s="19" t="s">
        <v>26</v>
      </c>
      <c r="I302" s="19"/>
      <c r="J302" s="19"/>
    </row>
    <row r="303" spans="1:10">
      <c r="A303" s="3" t="s">
        <v>422</v>
      </c>
      <c r="B303" s="16" t="s">
        <v>866</v>
      </c>
      <c r="C303" s="17" t="s">
        <v>789</v>
      </c>
      <c r="D303" s="17" t="s">
        <v>490</v>
      </c>
      <c r="E303" s="18">
        <f t="shared" si="8"/>
        <v>2989</v>
      </c>
      <c r="F303" s="18">
        <f t="shared" si="9"/>
        <v>3001</v>
      </c>
      <c r="G303" s="18">
        <v>13</v>
      </c>
      <c r="H303" s="19" t="s">
        <v>26</v>
      </c>
      <c r="I303" s="19" t="s">
        <v>35</v>
      </c>
      <c r="J303" s="19"/>
    </row>
    <row r="304" spans="1:10">
      <c r="A304" s="3" t="s">
        <v>423</v>
      </c>
      <c r="B304" s="16" t="s">
        <v>883</v>
      </c>
      <c r="C304" s="17" t="s">
        <v>790</v>
      </c>
      <c r="D304" s="17" t="s">
        <v>490</v>
      </c>
      <c r="E304" s="18">
        <f t="shared" si="8"/>
        <v>3002</v>
      </c>
      <c r="F304" s="18">
        <f t="shared" si="9"/>
        <v>3014</v>
      </c>
      <c r="G304" s="18">
        <v>13</v>
      </c>
      <c r="H304" s="19" t="s">
        <v>26</v>
      </c>
      <c r="I304" s="19" t="s">
        <v>35</v>
      </c>
      <c r="J304" s="19"/>
    </row>
    <row r="305" spans="1:10">
      <c r="A305" s="3" t="s">
        <v>424</v>
      </c>
      <c r="B305" s="16" t="s">
        <v>818</v>
      </c>
      <c r="C305" s="17" t="s">
        <v>791</v>
      </c>
      <c r="D305" s="17" t="s">
        <v>490</v>
      </c>
      <c r="E305" s="18">
        <f t="shared" si="8"/>
        <v>3015</v>
      </c>
      <c r="F305" s="18">
        <f t="shared" si="9"/>
        <v>3020</v>
      </c>
      <c r="G305" s="18">
        <v>6</v>
      </c>
      <c r="H305" s="19" t="s">
        <v>26</v>
      </c>
      <c r="I305" s="19"/>
      <c r="J305" s="19"/>
    </row>
    <row r="306" spans="1:10">
      <c r="A306" s="3" t="s">
        <v>425</v>
      </c>
      <c r="B306" s="16" t="s">
        <v>834</v>
      </c>
      <c r="C306" s="17" t="s">
        <v>792</v>
      </c>
      <c r="D306" s="17" t="s">
        <v>490</v>
      </c>
      <c r="E306" s="18">
        <f t="shared" si="8"/>
        <v>3021</v>
      </c>
      <c r="F306" s="18">
        <f t="shared" si="9"/>
        <v>3033</v>
      </c>
      <c r="G306" s="18">
        <v>13</v>
      </c>
      <c r="H306" s="19" t="s">
        <v>26</v>
      </c>
      <c r="I306" s="19" t="s">
        <v>35</v>
      </c>
      <c r="J306" s="19"/>
    </row>
    <row r="307" spans="1:10">
      <c r="A307" s="3" t="s">
        <v>426</v>
      </c>
      <c r="B307" s="16" t="s">
        <v>835</v>
      </c>
      <c r="C307" s="17" t="s">
        <v>793</v>
      </c>
      <c r="D307" s="17" t="s">
        <v>490</v>
      </c>
      <c r="E307" s="18">
        <f t="shared" si="8"/>
        <v>3034</v>
      </c>
      <c r="F307" s="18">
        <f t="shared" si="9"/>
        <v>3046</v>
      </c>
      <c r="G307" s="18">
        <v>13</v>
      </c>
      <c r="H307" s="19" t="s">
        <v>26</v>
      </c>
      <c r="I307" s="19" t="s">
        <v>35</v>
      </c>
      <c r="J307" s="19"/>
    </row>
    <row r="308" spans="1:10">
      <c r="A308" s="3" t="s">
        <v>427</v>
      </c>
      <c r="B308" s="16" t="s">
        <v>851</v>
      </c>
      <c r="C308" s="17" t="s">
        <v>794</v>
      </c>
      <c r="D308" s="17" t="s">
        <v>490</v>
      </c>
      <c r="E308" s="18">
        <f t="shared" si="8"/>
        <v>3047</v>
      </c>
      <c r="F308" s="18">
        <f t="shared" si="9"/>
        <v>3048</v>
      </c>
      <c r="G308" s="18">
        <v>2</v>
      </c>
      <c r="H308" s="19" t="s">
        <v>26</v>
      </c>
      <c r="I308" s="19"/>
      <c r="J308" s="19"/>
    </row>
    <row r="309" spans="1:10">
      <c r="A309" s="3" t="s">
        <v>428</v>
      </c>
      <c r="B309" s="16" t="s">
        <v>867</v>
      </c>
      <c r="C309" s="17" t="s">
        <v>795</v>
      </c>
      <c r="D309" s="17" t="s">
        <v>490</v>
      </c>
      <c r="E309" s="18">
        <f t="shared" si="8"/>
        <v>3049</v>
      </c>
      <c r="F309" s="18">
        <f t="shared" si="9"/>
        <v>3061</v>
      </c>
      <c r="G309" s="18">
        <v>13</v>
      </c>
      <c r="H309" s="19" t="s">
        <v>26</v>
      </c>
      <c r="I309" s="19" t="s">
        <v>35</v>
      </c>
      <c r="J309" s="19"/>
    </row>
    <row r="310" spans="1:10">
      <c r="A310" s="3" t="s">
        <v>429</v>
      </c>
      <c r="B310" s="16" t="s">
        <v>868</v>
      </c>
      <c r="C310" s="17" t="s">
        <v>796</v>
      </c>
      <c r="D310" s="17" t="s">
        <v>490</v>
      </c>
      <c r="E310" s="18">
        <f t="shared" si="8"/>
        <v>3062</v>
      </c>
      <c r="F310" s="18">
        <f t="shared" si="9"/>
        <v>3074</v>
      </c>
      <c r="G310" s="18">
        <v>13</v>
      </c>
      <c r="H310" s="19" t="s">
        <v>26</v>
      </c>
      <c r="I310" s="19" t="s">
        <v>35</v>
      </c>
      <c r="J310" s="19"/>
    </row>
    <row r="311" spans="1:10">
      <c r="A311" s="3" t="s">
        <v>430</v>
      </c>
      <c r="B311" s="16" t="s">
        <v>884</v>
      </c>
      <c r="C311" s="17" t="s">
        <v>797</v>
      </c>
      <c r="D311" s="17" t="s">
        <v>490</v>
      </c>
      <c r="E311" s="18">
        <f t="shared" si="8"/>
        <v>3075</v>
      </c>
      <c r="F311" s="18">
        <f t="shared" si="9"/>
        <v>3087</v>
      </c>
      <c r="G311" s="18">
        <v>13</v>
      </c>
      <c r="H311" s="19" t="s">
        <v>26</v>
      </c>
      <c r="I311" s="19" t="s">
        <v>35</v>
      </c>
      <c r="J311" s="19"/>
    </row>
    <row r="312" spans="1:10">
      <c r="A312" s="3" t="s">
        <v>431</v>
      </c>
      <c r="B312" s="16" t="s">
        <v>885</v>
      </c>
      <c r="C312" s="17" t="s">
        <v>798</v>
      </c>
      <c r="D312" s="17" t="s">
        <v>490</v>
      </c>
      <c r="E312" s="18">
        <f t="shared" si="8"/>
        <v>3088</v>
      </c>
      <c r="F312" s="18">
        <f t="shared" si="9"/>
        <v>3100</v>
      </c>
      <c r="G312" s="18">
        <v>13</v>
      </c>
      <c r="H312" s="19" t="s">
        <v>26</v>
      </c>
      <c r="I312" s="19" t="s">
        <v>35</v>
      </c>
      <c r="J312" s="19"/>
    </row>
    <row r="313" spans="1:10">
      <c r="A313" s="3" t="s">
        <v>432</v>
      </c>
      <c r="B313" s="16" t="s">
        <v>907</v>
      </c>
      <c r="C313" s="17" t="s">
        <v>484</v>
      </c>
      <c r="D313" s="17" t="s">
        <v>485</v>
      </c>
      <c r="E313" s="18">
        <f t="shared" si="8"/>
        <v>3101</v>
      </c>
      <c r="F313" s="18">
        <f t="shared" si="9"/>
        <v>3108</v>
      </c>
      <c r="G313" s="18">
        <v>8</v>
      </c>
      <c r="H313" s="19" t="s">
        <v>205</v>
      </c>
      <c r="I313" s="19"/>
      <c r="J313" s="19"/>
    </row>
    <row r="314" spans="1:10">
      <c r="A314" s="3" t="s">
        <v>433</v>
      </c>
      <c r="B314" s="16" t="s">
        <v>481</v>
      </c>
      <c r="C314" s="17" t="s">
        <v>497</v>
      </c>
      <c r="D314" s="17" t="s">
        <v>498</v>
      </c>
      <c r="E314" s="18">
        <f t="shared" si="8"/>
        <v>3109</v>
      </c>
      <c r="F314" s="18">
        <f t="shared" si="9"/>
        <v>3113</v>
      </c>
      <c r="G314" s="18">
        <v>5</v>
      </c>
      <c r="H314" s="19" t="s">
        <v>7</v>
      </c>
      <c r="I314" s="19"/>
      <c r="J314" s="19"/>
    </row>
    <row r="315" spans="1:10">
      <c r="A315" s="3" t="s">
        <v>6</v>
      </c>
      <c r="B315" s="6" t="s">
        <v>500</v>
      </c>
      <c r="C315" s="17" t="s">
        <v>484</v>
      </c>
      <c r="D315" s="17" t="s">
        <v>485</v>
      </c>
      <c r="E315" s="18">
        <f t="shared" si="8"/>
        <v>3114</v>
      </c>
      <c r="F315" s="18">
        <f t="shared" si="9"/>
        <v>3126</v>
      </c>
      <c r="G315" s="5" t="s">
        <v>978</v>
      </c>
      <c r="H315" s="2" t="s">
        <v>7</v>
      </c>
    </row>
  </sheetData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tabSelected="1" workbookViewId="0">
      <selection activeCell="B4" sqref="B4"/>
    </sheetView>
  </sheetViews>
  <sheetFormatPr defaultColWidth="8.85546875" defaultRowHeight="12.75"/>
  <cols>
    <col min="1" max="1" width="15" style="3" customWidth="1"/>
    <col min="2" max="2" width="55" style="6" customWidth="1"/>
    <col min="3" max="3" width="31" style="17" bestFit="1" customWidth="1"/>
    <col min="4" max="4" width="12" style="17" bestFit="1" customWidth="1"/>
    <col min="5" max="5" width="9.28515625" style="4" customWidth="1"/>
    <col min="6" max="6" width="8.28515625" style="5" customWidth="1"/>
    <col min="7" max="7" width="5.7109375" style="5" bestFit="1" customWidth="1"/>
    <col min="8" max="8" width="7.42578125" style="2" customWidth="1"/>
    <col min="9" max="10" width="8.28515625" style="2" customWidth="1"/>
    <col min="11" max="16384" width="8.85546875" style="29"/>
  </cols>
  <sheetData>
    <row r="1" spans="1:16" s="23" customFormat="1" ht="15.75">
      <c r="A1" s="21" t="s">
        <v>904</v>
      </c>
      <c r="B1" s="22"/>
      <c r="C1" s="36" t="s">
        <v>986</v>
      </c>
      <c r="E1" s="24"/>
      <c r="F1" s="25"/>
      <c r="G1" s="25"/>
      <c r="H1" s="26"/>
      <c r="I1" s="26"/>
      <c r="J1" s="26"/>
      <c r="K1" s="27"/>
    </row>
    <row r="2" spans="1:16" s="30" customFormat="1" ht="16.149999999999999" customHeight="1">
      <c r="A2" s="21" t="s">
        <v>906</v>
      </c>
      <c r="B2" s="21" t="s">
        <v>967</v>
      </c>
      <c r="E2" s="31"/>
      <c r="F2" s="32"/>
      <c r="G2" s="32"/>
      <c r="H2" s="28"/>
      <c r="I2" s="28"/>
      <c r="J2" s="28"/>
    </row>
    <row r="3" spans="1:16" s="7" customFormat="1">
      <c r="A3" s="6" t="s">
        <v>956</v>
      </c>
      <c r="B3" s="42">
        <v>449430</v>
      </c>
      <c r="D3" s="43"/>
      <c r="E3" s="6"/>
      <c r="F3" s="6"/>
      <c r="G3" s="6"/>
      <c r="H3" s="6"/>
      <c r="I3" s="6"/>
      <c r="J3" s="6"/>
    </row>
    <row r="4" spans="1:16" s="17" customFormat="1">
      <c r="A4" s="3" t="s">
        <v>957</v>
      </c>
      <c r="B4" s="6">
        <v>65</v>
      </c>
      <c r="C4" s="6"/>
      <c r="D4" s="6"/>
      <c r="E4" s="4"/>
      <c r="F4" s="5"/>
      <c r="G4" s="5"/>
      <c r="H4" s="2"/>
      <c r="I4" s="2"/>
      <c r="J4" s="6"/>
      <c r="K4" s="7"/>
      <c r="L4" s="7"/>
      <c r="M4" s="7"/>
      <c r="N4" s="7"/>
      <c r="O4" s="7"/>
      <c r="P4" s="7"/>
    </row>
    <row r="5" spans="1:16" s="17" customFormat="1">
      <c r="A5" s="65"/>
      <c r="B5" s="65"/>
      <c r="C5" s="65"/>
      <c r="D5" s="65"/>
      <c r="E5" s="65"/>
      <c r="F5" s="65"/>
      <c r="G5" s="65"/>
      <c r="H5" s="65"/>
      <c r="I5" s="65"/>
      <c r="J5" s="2"/>
      <c r="K5" s="1"/>
      <c r="L5" s="7"/>
      <c r="M5" s="7"/>
      <c r="N5" s="7"/>
      <c r="O5" s="7"/>
      <c r="P5" s="7"/>
    </row>
    <row r="6" spans="1:16" s="1" customFormat="1" ht="25.5">
      <c r="A6" s="8" t="s">
        <v>905</v>
      </c>
      <c r="B6" s="9" t="s">
        <v>0</v>
      </c>
      <c r="C6" s="10" t="s">
        <v>801</v>
      </c>
      <c r="D6" s="10" t="s">
        <v>483</v>
      </c>
      <c r="E6" s="11" t="s">
        <v>1</v>
      </c>
      <c r="F6" s="12" t="s">
        <v>2</v>
      </c>
      <c r="G6" s="12" t="s">
        <v>3</v>
      </c>
      <c r="H6" s="13" t="s">
        <v>4</v>
      </c>
      <c r="I6" s="13" t="s">
        <v>5</v>
      </c>
      <c r="J6" s="13"/>
      <c r="K6" s="7"/>
    </row>
    <row r="7" spans="1:16" s="17" customFormat="1">
      <c r="A7" s="3"/>
      <c r="B7" s="6"/>
      <c r="C7" s="6"/>
      <c r="D7" s="6"/>
      <c r="E7" s="4"/>
      <c r="F7" s="5"/>
      <c r="G7" s="5"/>
      <c r="H7" s="2"/>
      <c r="I7" s="2"/>
      <c r="J7" s="19"/>
      <c r="K7" s="7"/>
      <c r="L7" s="7"/>
      <c r="M7" s="7"/>
      <c r="N7" s="7"/>
      <c r="O7" s="7"/>
      <c r="P7" s="7"/>
    </row>
    <row r="8" spans="1:16" s="17" customFormat="1">
      <c r="A8" s="3" t="s">
        <v>434</v>
      </c>
      <c r="B8" s="16" t="s">
        <v>435</v>
      </c>
      <c r="C8" s="17" t="s">
        <v>484</v>
      </c>
      <c r="D8" s="17" t="s">
        <v>498</v>
      </c>
      <c r="E8" s="18">
        <v>1</v>
      </c>
      <c r="F8" s="18">
        <f t="shared" ref="F8:F14" si="0">E8+G8-1</f>
        <v>4</v>
      </c>
      <c r="G8" s="18">
        <v>4</v>
      </c>
      <c r="H8" s="19" t="s">
        <v>7</v>
      </c>
      <c r="I8" s="19" t="s">
        <v>8</v>
      </c>
      <c r="J8" s="19"/>
      <c r="K8" s="7"/>
      <c r="L8" s="7"/>
      <c r="M8" s="7"/>
      <c r="N8" s="7"/>
      <c r="O8" s="7"/>
      <c r="P8" s="7"/>
    </row>
    <row r="9" spans="1:16" s="17" customFormat="1">
      <c r="A9" s="3" t="s">
        <v>6</v>
      </c>
      <c r="B9" s="6" t="s">
        <v>500</v>
      </c>
      <c r="C9" s="6" t="s">
        <v>500</v>
      </c>
      <c r="D9" s="17" t="s">
        <v>498</v>
      </c>
      <c r="E9" s="35">
        <f t="shared" ref="E9:E14" si="1">F8+1</f>
        <v>5</v>
      </c>
      <c r="F9" s="18">
        <f t="shared" si="0"/>
        <v>16</v>
      </c>
      <c r="G9" s="5">
        <v>12</v>
      </c>
      <c r="H9" s="2" t="s">
        <v>7</v>
      </c>
      <c r="I9" s="2"/>
      <c r="J9" s="19"/>
      <c r="K9" s="7"/>
      <c r="L9" s="7"/>
      <c r="M9" s="7"/>
      <c r="N9" s="7"/>
      <c r="O9" s="7"/>
      <c r="P9" s="7"/>
    </row>
    <row r="10" spans="1:16" s="17" customFormat="1">
      <c r="A10" s="3" t="s">
        <v>941</v>
      </c>
      <c r="B10" s="16" t="s">
        <v>942</v>
      </c>
      <c r="C10" s="6" t="s">
        <v>484</v>
      </c>
      <c r="D10" s="17" t="s">
        <v>498</v>
      </c>
      <c r="E10" s="35">
        <f t="shared" si="1"/>
        <v>17</v>
      </c>
      <c r="F10" s="18">
        <f t="shared" si="0"/>
        <v>21</v>
      </c>
      <c r="G10" s="4">
        <v>5</v>
      </c>
      <c r="H10" s="19" t="s">
        <v>7</v>
      </c>
      <c r="I10" s="19"/>
      <c r="J10" s="19"/>
      <c r="K10" s="14"/>
      <c r="L10" s="7"/>
      <c r="M10" s="7"/>
      <c r="N10" s="7"/>
      <c r="O10" s="7"/>
      <c r="P10" s="7"/>
    </row>
    <row r="11" spans="1:16" s="15" customFormat="1">
      <c r="A11" s="3" t="s">
        <v>943</v>
      </c>
      <c r="B11" s="16" t="s">
        <v>944</v>
      </c>
      <c r="C11" s="6" t="s">
        <v>945</v>
      </c>
      <c r="D11" s="17" t="s">
        <v>498</v>
      </c>
      <c r="E11" s="35">
        <f t="shared" si="1"/>
        <v>22</v>
      </c>
      <c r="F11" s="18">
        <f t="shared" si="0"/>
        <v>26</v>
      </c>
      <c r="G11" s="4">
        <v>5</v>
      </c>
      <c r="H11" s="19" t="s">
        <v>26</v>
      </c>
      <c r="I11" s="19"/>
      <c r="J11" s="19"/>
      <c r="K11" s="7"/>
      <c r="L11" s="14"/>
      <c r="M11" s="14"/>
      <c r="N11" s="14"/>
      <c r="O11" s="14"/>
      <c r="P11" s="14"/>
    </row>
    <row r="12" spans="1:16" s="17" customFormat="1">
      <c r="A12" s="3" t="s">
        <v>946</v>
      </c>
      <c r="B12" s="16" t="s">
        <v>947</v>
      </c>
      <c r="C12" s="6" t="s">
        <v>948</v>
      </c>
      <c r="D12" s="17" t="s">
        <v>498</v>
      </c>
      <c r="E12" s="35">
        <f t="shared" si="1"/>
        <v>27</v>
      </c>
      <c r="F12" s="18">
        <f t="shared" si="0"/>
        <v>39</v>
      </c>
      <c r="G12" s="4">
        <v>13</v>
      </c>
      <c r="H12" s="19" t="s">
        <v>26</v>
      </c>
      <c r="I12" s="19"/>
      <c r="J12" s="19"/>
      <c r="K12" s="7"/>
      <c r="L12" s="7"/>
      <c r="M12" s="7"/>
      <c r="N12" s="7"/>
      <c r="O12" s="7"/>
      <c r="P12" s="7"/>
    </row>
    <row r="13" spans="1:16" s="17" customFormat="1">
      <c r="A13" s="3" t="s">
        <v>949</v>
      </c>
      <c r="B13" s="16" t="s">
        <v>950</v>
      </c>
      <c r="C13" s="6" t="s">
        <v>951</v>
      </c>
      <c r="D13" s="17" t="s">
        <v>498</v>
      </c>
      <c r="E13" s="35">
        <f t="shared" si="1"/>
        <v>40</v>
      </c>
      <c r="F13" s="18">
        <f t="shared" si="0"/>
        <v>52</v>
      </c>
      <c r="G13" s="4">
        <v>13</v>
      </c>
      <c r="H13" s="19" t="s">
        <v>26</v>
      </c>
      <c r="I13" s="19"/>
      <c r="J13" s="19"/>
      <c r="K13" s="7"/>
      <c r="L13" s="7"/>
      <c r="M13" s="7"/>
      <c r="N13" s="7"/>
      <c r="O13" s="7"/>
      <c r="P13" s="7"/>
    </row>
    <row r="14" spans="1:16" s="17" customFormat="1">
      <c r="A14" s="3" t="s">
        <v>952</v>
      </c>
      <c r="B14" s="16" t="s">
        <v>953</v>
      </c>
      <c r="C14" s="6" t="s">
        <v>954</v>
      </c>
      <c r="D14" s="17" t="s">
        <v>498</v>
      </c>
      <c r="E14" s="35">
        <f t="shared" si="1"/>
        <v>53</v>
      </c>
      <c r="F14" s="18">
        <f t="shared" si="0"/>
        <v>65</v>
      </c>
      <c r="G14" s="4">
        <v>13</v>
      </c>
      <c r="H14" s="19" t="s">
        <v>26</v>
      </c>
      <c r="I14" s="19"/>
      <c r="J14" s="19"/>
      <c r="K14" s="7"/>
      <c r="L14" s="7"/>
      <c r="M14" s="7"/>
      <c r="N14" s="7"/>
      <c r="O14" s="7"/>
      <c r="P14" s="7"/>
    </row>
    <row r="21" spans="2:2">
      <c r="B21" s="42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workbookViewId="0">
      <pane ySplit="4" topLeftCell="A5" activePane="bottomLeft" state="frozen"/>
      <selection pane="bottomLeft" activeCell="A43" sqref="A43"/>
    </sheetView>
  </sheetViews>
  <sheetFormatPr defaultRowHeight="15"/>
  <cols>
    <col min="1" max="1" width="12.42578125" style="59" customWidth="1"/>
    <col min="2" max="2" width="13.5703125" style="59" customWidth="1"/>
    <col min="3" max="3" width="14.140625" style="59" bestFit="1" customWidth="1"/>
    <col min="4" max="4" width="14.85546875" style="59" bestFit="1" customWidth="1"/>
  </cols>
  <sheetData>
    <row r="1" spans="1:6" ht="30" customHeight="1">
      <c r="A1" s="66" t="s">
        <v>973</v>
      </c>
      <c r="B1" s="66"/>
      <c r="C1" s="66"/>
      <c r="D1" s="66"/>
    </row>
    <row r="2" spans="1:6" ht="30" customHeight="1">
      <c r="A2" s="67" t="s">
        <v>958</v>
      </c>
      <c r="B2" s="67"/>
      <c r="C2" s="67"/>
      <c r="D2" s="67"/>
    </row>
    <row r="3" spans="1:6" s="55" customFormat="1">
      <c r="A3" s="53" t="s">
        <v>959</v>
      </c>
      <c r="B3" s="54" t="s">
        <v>975</v>
      </c>
      <c r="C3" s="54" t="s">
        <v>960</v>
      </c>
      <c r="D3" s="54" t="s">
        <v>961</v>
      </c>
    </row>
    <row r="4" spans="1:6">
      <c r="A4" s="40" t="s">
        <v>966</v>
      </c>
      <c r="B4" s="38">
        <v>432745</v>
      </c>
      <c r="C4" s="38">
        <v>2201341379627</v>
      </c>
      <c r="D4" s="62">
        <v>17400601340706</v>
      </c>
      <c r="E4" s="58"/>
      <c r="F4" s="58"/>
    </row>
    <row r="5" spans="1:6">
      <c r="A5" s="40">
        <v>1985</v>
      </c>
      <c r="B5" s="38">
        <v>1885</v>
      </c>
      <c r="C5" s="38">
        <v>11410990060</v>
      </c>
      <c r="D5" s="39">
        <v>73393791413</v>
      </c>
    </row>
    <row r="6" spans="1:6">
      <c r="A6" s="40">
        <v>1986</v>
      </c>
      <c r="B6" s="38">
        <v>2909</v>
      </c>
      <c r="C6" s="38">
        <v>13847704625</v>
      </c>
      <c r="D6" s="39">
        <v>86754492549</v>
      </c>
    </row>
    <row r="7" spans="1:6">
      <c r="A7" s="40">
        <v>1987</v>
      </c>
      <c r="B7" s="38">
        <v>4758</v>
      </c>
      <c r="C7" s="38">
        <v>12619035599</v>
      </c>
      <c r="D7" s="39">
        <v>91187372344</v>
      </c>
    </row>
    <row r="8" spans="1:6">
      <c r="A8" s="40">
        <v>1988</v>
      </c>
      <c r="B8" s="38">
        <v>5084</v>
      </c>
      <c r="C8" s="38">
        <v>11863180487</v>
      </c>
      <c r="D8" s="39">
        <v>103884717278</v>
      </c>
    </row>
    <row r="9" spans="1:6">
      <c r="A9" s="40">
        <v>1989</v>
      </c>
      <c r="B9" s="38">
        <v>5529</v>
      </c>
      <c r="C9" s="38">
        <v>14347416894</v>
      </c>
      <c r="D9" s="39">
        <v>118706766740</v>
      </c>
    </row>
    <row r="10" spans="1:6">
      <c r="A10" s="40">
        <v>1990</v>
      </c>
      <c r="B10" s="38">
        <v>5825</v>
      </c>
      <c r="C10" s="38">
        <v>14266077126</v>
      </c>
      <c r="D10" s="39">
        <v>125848230659</v>
      </c>
    </row>
    <row r="11" spans="1:6">
      <c r="A11" s="40">
        <v>1991</v>
      </c>
      <c r="B11" s="38">
        <v>5536</v>
      </c>
      <c r="C11" s="38">
        <v>15000722866</v>
      </c>
      <c r="D11" s="39">
        <v>144832537634</v>
      </c>
    </row>
    <row r="12" spans="1:6">
      <c r="A12" s="40">
        <v>1992</v>
      </c>
      <c r="B12" s="38">
        <v>5725</v>
      </c>
      <c r="C12" s="38">
        <v>16912415756</v>
      </c>
      <c r="D12" s="39">
        <v>151158858302</v>
      </c>
    </row>
    <row r="13" spans="1:6">
      <c r="A13" s="40">
        <v>1993</v>
      </c>
      <c r="B13" s="38">
        <v>5332</v>
      </c>
      <c r="C13" s="38">
        <v>18350322701</v>
      </c>
      <c r="D13" s="39">
        <v>159599279830</v>
      </c>
    </row>
    <row r="14" spans="1:6">
      <c r="A14" s="40">
        <v>1994</v>
      </c>
      <c r="B14" s="38">
        <v>5877</v>
      </c>
      <c r="C14" s="38">
        <v>19726737527</v>
      </c>
      <c r="D14" s="39">
        <v>174614039329</v>
      </c>
    </row>
    <row r="15" spans="1:6">
      <c r="A15" s="40">
        <v>1995</v>
      </c>
      <c r="B15" s="38">
        <v>6299</v>
      </c>
      <c r="C15" s="38">
        <v>24662594441</v>
      </c>
      <c r="D15" s="39">
        <v>211112476452</v>
      </c>
    </row>
    <row r="16" spans="1:6">
      <c r="A16" s="40">
        <v>1996</v>
      </c>
      <c r="B16" s="38">
        <v>7451</v>
      </c>
      <c r="C16" s="38">
        <v>40048080255</v>
      </c>
      <c r="D16" s="39">
        <v>253767299150</v>
      </c>
    </row>
    <row r="17" spans="1:4">
      <c r="A17" s="40">
        <v>1997</v>
      </c>
      <c r="B17" s="38">
        <v>8266</v>
      </c>
      <c r="C17" s="38">
        <v>44356209857</v>
      </c>
      <c r="D17" s="39">
        <v>302108176109</v>
      </c>
    </row>
    <row r="18" spans="1:4">
      <c r="A18" s="40">
        <v>1998</v>
      </c>
      <c r="B18" s="38">
        <v>8627</v>
      </c>
      <c r="C18" s="38">
        <v>49676304745</v>
      </c>
      <c r="D18" s="39">
        <v>357077575788</v>
      </c>
    </row>
    <row r="19" spans="1:4">
      <c r="A19" s="40">
        <v>1999</v>
      </c>
      <c r="B19" s="38">
        <v>7954</v>
      </c>
      <c r="C19" s="38">
        <v>70324045868</v>
      </c>
      <c r="D19" s="39">
        <v>416165664955</v>
      </c>
    </row>
    <row r="20" spans="1:4">
      <c r="A20" s="40">
        <v>2000</v>
      </c>
      <c r="B20" s="38">
        <v>8083</v>
      </c>
      <c r="C20" s="38">
        <v>58859709745</v>
      </c>
      <c r="D20" s="39">
        <v>415324150310</v>
      </c>
    </row>
    <row r="21" spans="1:4">
      <c r="A21" s="40">
        <v>2001</v>
      </c>
      <c r="B21" s="38">
        <v>6380</v>
      </c>
      <c r="C21" s="38">
        <v>34065070868</v>
      </c>
      <c r="D21" s="39">
        <v>391511959348</v>
      </c>
    </row>
    <row r="22" spans="1:4">
      <c r="A22" s="40">
        <v>2002</v>
      </c>
      <c r="B22" s="38">
        <v>6223</v>
      </c>
      <c r="C22" s="38">
        <v>20674348905</v>
      </c>
      <c r="D22" s="39">
        <v>353357047195</v>
      </c>
    </row>
    <row r="23" spans="1:4">
      <c r="A23" s="40">
        <v>2003</v>
      </c>
      <c r="B23" s="38">
        <v>10337</v>
      </c>
      <c r="C23" s="38">
        <v>38603138653</v>
      </c>
      <c r="D23" s="39">
        <v>413857984686</v>
      </c>
    </row>
    <row r="24" spans="1:4">
      <c r="A24" s="40">
        <v>2004</v>
      </c>
      <c r="B24" s="38">
        <v>11226</v>
      </c>
      <c r="C24" s="38">
        <v>47647477337</v>
      </c>
      <c r="D24" s="39">
        <v>444986749318</v>
      </c>
    </row>
    <row r="25" spans="1:4">
      <c r="A25" s="40">
        <v>2005</v>
      </c>
      <c r="B25" s="38">
        <v>11767</v>
      </c>
      <c r="C25" s="38">
        <v>60866507878</v>
      </c>
      <c r="D25" s="39">
        <v>476434370192</v>
      </c>
    </row>
    <row r="26" spans="1:4">
      <c r="A26" s="40">
        <v>2006</v>
      </c>
      <c r="B26" s="38">
        <v>12523</v>
      </c>
      <c r="C26" s="38">
        <v>77858169252</v>
      </c>
      <c r="D26" s="39">
        <v>544083602417</v>
      </c>
    </row>
    <row r="27" spans="1:4">
      <c r="A27" s="40">
        <v>2007</v>
      </c>
      <c r="B27" s="38">
        <v>12776</v>
      </c>
      <c r="C27" s="38">
        <v>88568299350</v>
      </c>
      <c r="D27" s="39">
        <v>575661677766</v>
      </c>
    </row>
    <row r="28" spans="1:4">
      <c r="A28" s="40">
        <v>2008</v>
      </c>
      <c r="B28" s="38">
        <v>14370</v>
      </c>
      <c r="C28" s="38">
        <v>39313611173</v>
      </c>
      <c r="D28" s="39">
        <v>454213567109</v>
      </c>
    </row>
    <row r="29" spans="1:4">
      <c r="A29" s="40">
        <v>2009</v>
      </c>
      <c r="B29" s="38">
        <v>16545</v>
      </c>
      <c r="C29" s="38">
        <v>42156731092</v>
      </c>
      <c r="D29" s="39">
        <v>512167415110</v>
      </c>
    </row>
    <row r="30" spans="1:4">
      <c r="A30" s="40">
        <v>2010</v>
      </c>
      <c r="B30" s="38">
        <v>17285</v>
      </c>
      <c r="C30" s="38">
        <v>58601204023</v>
      </c>
      <c r="D30" s="39">
        <v>563092412115</v>
      </c>
    </row>
    <row r="31" spans="1:4">
      <c r="A31" s="41">
        <v>2011</v>
      </c>
      <c r="B31" s="38">
        <v>17262</v>
      </c>
      <c r="C31" s="38">
        <v>64552023701</v>
      </c>
      <c r="D31" s="39">
        <v>563172080969</v>
      </c>
    </row>
    <row r="32" spans="1:4">
      <c r="A32" s="41">
        <v>2012</v>
      </c>
      <c r="B32" s="38">
        <v>17990</v>
      </c>
      <c r="C32" s="38">
        <v>79227937215</v>
      </c>
      <c r="D32" s="39">
        <v>617356605350</v>
      </c>
    </row>
    <row r="33" spans="1:6">
      <c r="A33" s="41">
        <v>2013</v>
      </c>
      <c r="B33" s="38">
        <v>18952</v>
      </c>
      <c r="C33" s="38">
        <v>89243773269</v>
      </c>
      <c r="D33" s="39">
        <v>706323238667</v>
      </c>
    </row>
    <row r="34" spans="1:6">
      <c r="A34" s="41">
        <v>2014</v>
      </c>
      <c r="B34" s="38">
        <v>19218</v>
      </c>
      <c r="C34" s="38">
        <v>102001352497</v>
      </c>
      <c r="D34" s="39">
        <v>743889067361</v>
      </c>
    </row>
    <row r="35" spans="1:6">
      <c r="A35" s="41">
        <v>2015</v>
      </c>
      <c r="B35" s="38">
        <v>19007</v>
      </c>
      <c r="C35" s="38">
        <v>91058296950</v>
      </c>
      <c r="D35" s="39">
        <v>741777905272</v>
      </c>
    </row>
    <row r="36" spans="1:6">
      <c r="A36" s="41">
        <v>2016</v>
      </c>
      <c r="B36" s="38">
        <v>19782</v>
      </c>
      <c r="C36" s="38">
        <v>98240989525</v>
      </c>
      <c r="D36" s="39">
        <v>799651891480</v>
      </c>
    </row>
    <row r="37" spans="1:6">
      <c r="A37" s="41">
        <v>2017</v>
      </c>
      <c r="B37" s="38">
        <v>20477</v>
      </c>
      <c r="C37" s="38">
        <v>121796944901</v>
      </c>
      <c r="D37" s="39">
        <v>911871453200</v>
      </c>
    </row>
    <row r="38" spans="1:6" s="59" customFormat="1" ht="15" customHeight="1">
      <c r="A38" s="41">
        <v>2018</v>
      </c>
      <c r="B38" s="38">
        <v>19870</v>
      </c>
      <c r="C38" s="38">
        <v>126451684087</v>
      </c>
      <c r="D38" s="39">
        <v>894986677051</v>
      </c>
      <c r="F38" s="45"/>
    </row>
    <row r="39" spans="1:6">
      <c r="A39" s="41">
        <v>2019</v>
      </c>
      <c r="B39" s="38">
        <v>20377</v>
      </c>
      <c r="C39" s="38">
        <v>124070208521</v>
      </c>
      <c r="D39" s="39">
        <v>1008482924348</v>
      </c>
    </row>
    <row r="40" spans="1:6">
      <c r="A40" s="41">
        <v>2020</v>
      </c>
      <c r="B40" s="38">
        <v>21934</v>
      </c>
      <c r="C40" s="38">
        <v>148489877911</v>
      </c>
      <c r="D40" s="39">
        <v>1172060509210</v>
      </c>
    </row>
    <row r="41" spans="1:6">
      <c r="A41" s="44">
        <v>2021</v>
      </c>
      <c r="B41" s="56">
        <v>23304</v>
      </c>
      <c r="C41" s="56">
        <v>211582183967</v>
      </c>
      <c r="D41" s="57">
        <v>1326126773700</v>
      </c>
    </row>
    <row r="42" spans="1:6">
      <c r="A42" s="71" t="s">
        <v>988</v>
      </c>
      <c r="B42" s="71"/>
      <c r="C42" s="71"/>
      <c r="D42" s="71"/>
      <c r="E42" s="71"/>
    </row>
    <row r="45" spans="1:6">
      <c r="F45" s="58"/>
    </row>
  </sheetData>
  <mergeCells count="3">
    <mergeCell ref="A1:D1"/>
    <mergeCell ref="A2:D2"/>
    <mergeCell ref="A42:E4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6"/>
  <sheetViews>
    <sheetView showGridLines="0" workbookViewId="0">
      <pane ySplit="4" topLeftCell="A5" activePane="bottomLeft" state="frozen"/>
      <selection pane="bottomLeft" activeCell="I29" sqref="I29"/>
    </sheetView>
  </sheetViews>
  <sheetFormatPr defaultRowHeight="15"/>
  <cols>
    <col min="2" max="2" width="12.28515625" customWidth="1"/>
    <col min="3" max="3" width="12.42578125" customWidth="1"/>
    <col min="4" max="4" width="13.42578125" bestFit="1" customWidth="1"/>
    <col min="5" max="6" width="12.42578125" customWidth="1"/>
    <col min="13" max="13" width="12.7109375" bestFit="1" customWidth="1"/>
    <col min="14" max="14" width="11.140625" bestFit="1" customWidth="1"/>
    <col min="19" max="19" width="13.5703125" bestFit="1" customWidth="1"/>
    <col min="20" max="20" width="11.85546875" bestFit="1" customWidth="1"/>
    <col min="21" max="21" width="9.85546875" bestFit="1" customWidth="1"/>
  </cols>
  <sheetData>
    <row r="1" spans="1:21" ht="32.450000000000003" customHeight="1">
      <c r="A1" s="68" t="s">
        <v>974</v>
      </c>
      <c r="B1" s="68"/>
      <c r="C1" s="68"/>
      <c r="D1" s="68"/>
      <c r="E1" s="68"/>
      <c r="F1" s="68"/>
    </row>
    <row r="2" spans="1:21" ht="15" customHeight="1">
      <c r="A2" s="69" t="s">
        <v>958</v>
      </c>
      <c r="B2" s="69"/>
      <c r="C2" s="69"/>
      <c r="D2" s="69"/>
      <c r="E2" s="69"/>
      <c r="F2" s="69"/>
    </row>
    <row r="3" spans="1:21" s="52" customFormat="1" ht="22.5">
      <c r="A3" s="49" t="s">
        <v>959</v>
      </c>
      <c r="B3" s="37" t="s">
        <v>975</v>
      </c>
      <c r="C3" s="50" t="s">
        <v>962</v>
      </c>
      <c r="D3" s="51" t="s">
        <v>963</v>
      </c>
      <c r="E3" s="49" t="s">
        <v>964</v>
      </c>
      <c r="F3" s="51" t="s">
        <v>965</v>
      </c>
    </row>
    <row r="4" spans="1:21">
      <c r="A4" s="40" t="s">
        <v>966</v>
      </c>
      <c r="B4" s="38">
        <v>449430</v>
      </c>
      <c r="C4" s="38">
        <v>20102651</v>
      </c>
      <c r="D4" s="38">
        <v>21699151492</v>
      </c>
      <c r="E4" s="38">
        <v>1975426666</v>
      </c>
      <c r="F4" s="39">
        <v>172454753</v>
      </c>
    </row>
    <row r="5" spans="1:21">
      <c r="A5" s="40">
        <v>1993</v>
      </c>
      <c r="B5" s="38">
        <v>6784</v>
      </c>
      <c r="C5" s="38">
        <v>508196</v>
      </c>
      <c r="D5" s="38">
        <v>209867871</v>
      </c>
      <c r="E5" s="38">
        <v>17522418</v>
      </c>
      <c r="F5" s="39">
        <v>2275235</v>
      </c>
    </row>
    <row r="6" spans="1:21">
      <c r="A6" s="40">
        <v>1994</v>
      </c>
      <c r="B6" s="38">
        <v>7448</v>
      </c>
      <c r="C6" s="38">
        <v>558652</v>
      </c>
      <c r="D6" s="38">
        <v>241782389</v>
      </c>
      <c r="E6" s="38">
        <v>17884538</v>
      </c>
      <c r="F6" s="39">
        <v>1994678</v>
      </c>
    </row>
    <row r="7" spans="1:21">
      <c r="A7" s="40">
        <v>1995</v>
      </c>
      <c r="B7" s="38">
        <v>7730</v>
      </c>
      <c r="C7" s="38">
        <v>573058</v>
      </c>
      <c r="D7" s="38">
        <v>249058221</v>
      </c>
      <c r="E7" s="38">
        <v>16801846</v>
      </c>
      <c r="F7" s="39">
        <v>5830533</v>
      </c>
      <c r="J7" s="61"/>
      <c r="K7" s="60"/>
      <c r="L7" s="60"/>
      <c r="M7" s="60"/>
      <c r="N7" s="60"/>
      <c r="O7" s="60"/>
      <c r="Q7" s="58"/>
      <c r="R7" s="58"/>
      <c r="S7" s="58"/>
      <c r="T7" s="58"/>
      <c r="U7" s="58"/>
    </row>
    <row r="8" spans="1:21">
      <c r="A8" s="40">
        <v>1996</v>
      </c>
      <c r="B8" s="38">
        <v>8887</v>
      </c>
      <c r="C8" s="38">
        <v>653989</v>
      </c>
      <c r="D8" s="38">
        <v>298211828</v>
      </c>
      <c r="E8" s="38">
        <v>20376929</v>
      </c>
      <c r="F8" s="39">
        <v>4213716</v>
      </c>
      <c r="J8" s="61"/>
      <c r="K8" s="60"/>
      <c r="L8" s="60"/>
      <c r="M8" s="60"/>
      <c r="N8" s="60"/>
      <c r="O8" s="60"/>
      <c r="Q8" s="58"/>
      <c r="R8" s="58"/>
      <c r="S8" s="58"/>
      <c r="T8" s="58"/>
      <c r="U8" s="58"/>
    </row>
    <row r="9" spans="1:21">
      <c r="A9" s="40">
        <v>1997</v>
      </c>
      <c r="B9" s="38">
        <v>9743</v>
      </c>
      <c r="C9" s="38">
        <v>717509</v>
      </c>
      <c r="D9" s="38">
        <v>332799821</v>
      </c>
      <c r="E9" s="38">
        <v>22937208</v>
      </c>
      <c r="F9" s="39">
        <v>4999055</v>
      </c>
      <c r="J9" s="61"/>
      <c r="K9" s="60"/>
      <c r="L9" s="60"/>
      <c r="M9" s="60"/>
      <c r="N9" s="60"/>
      <c r="O9" s="60"/>
      <c r="Q9" s="58"/>
      <c r="R9" s="58"/>
      <c r="S9" s="58"/>
      <c r="T9" s="58"/>
      <c r="U9" s="58"/>
    </row>
    <row r="10" spans="1:21">
      <c r="A10" s="40">
        <v>1998</v>
      </c>
      <c r="B10" s="38">
        <v>11231</v>
      </c>
      <c r="C10" s="38">
        <v>800406</v>
      </c>
      <c r="D10" s="38">
        <v>416930669</v>
      </c>
      <c r="E10" s="38">
        <v>31259118</v>
      </c>
      <c r="F10" s="39">
        <v>6791898</v>
      </c>
      <c r="J10" s="61"/>
      <c r="K10" s="60"/>
      <c r="L10" s="60"/>
      <c r="M10" s="60"/>
      <c r="N10" s="60"/>
      <c r="O10" s="60"/>
      <c r="Q10" s="58"/>
      <c r="R10" s="58"/>
      <c r="S10" s="58"/>
      <c r="T10" s="58"/>
      <c r="U10" s="58"/>
    </row>
    <row r="11" spans="1:21">
      <c r="A11" s="40">
        <v>1999</v>
      </c>
      <c r="B11" s="38">
        <v>10941</v>
      </c>
      <c r="C11" s="38">
        <v>735400</v>
      </c>
      <c r="D11" s="38">
        <v>444900854</v>
      </c>
      <c r="E11" s="38">
        <v>32537860</v>
      </c>
      <c r="F11" s="39">
        <v>5721460</v>
      </c>
      <c r="J11" s="61"/>
      <c r="K11" s="60"/>
      <c r="L11" s="60"/>
      <c r="M11" s="60"/>
      <c r="N11" s="60"/>
      <c r="O11" s="60"/>
      <c r="Q11" s="58"/>
      <c r="R11" s="58"/>
      <c r="S11" s="58"/>
      <c r="T11" s="58"/>
      <c r="U11" s="58"/>
    </row>
    <row r="12" spans="1:21">
      <c r="A12" s="40">
        <v>2000</v>
      </c>
      <c r="B12" s="38">
        <v>11142</v>
      </c>
      <c r="C12" s="38">
        <v>699614</v>
      </c>
      <c r="D12" s="38">
        <v>481097681</v>
      </c>
      <c r="E12" s="38">
        <v>35821998</v>
      </c>
      <c r="F12" s="39">
        <v>6986830</v>
      </c>
      <c r="J12" s="61"/>
      <c r="K12" s="60"/>
      <c r="L12" s="60"/>
      <c r="M12" s="60"/>
      <c r="N12" s="60"/>
      <c r="O12" s="60"/>
      <c r="Q12" s="58"/>
      <c r="R12" s="58"/>
      <c r="S12" s="58"/>
      <c r="T12" s="58"/>
      <c r="U12" s="58"/>
    </row>
    <row r="13" spans="1:21">
      <c r="A13" s="40">
        <v>2001</v>
      </c>
      <c r="B13" s="38">
        <v>9915</v>
      </c>
      <c r="C13" s="38">
        <v>562981</v>
      </c>
      <c r="D13" s="38">
        <v>482262375</v>
      </c>
      <c r="E13" s="38">
        <v>42053406</v>
      </c>
      <c r="F13" s="39">
        <v>5501277</v>
      </c>
      <c r="J13" s="61"/>
      <c r="K13" s="60"/>
      <c r="L13" s="60"/>
      <c r="M13" s="60"/>
      <c r="N13" s="60"/>
      <c r="O13" s="60"/>
      <c r="Q13" s="58"/>
      <c r="R13" s="58"/>
      <c r="S13" s="58"/>
      <c r="T13" s="58"/>
      <c r="U13" s="58"/>
    </row>
    <row r="14" spans="1:21">
      <c r="A14" s="40">
        <v>2002</v>
      </c>
      <c r="B14" s="38">
        <v>9882</v>
      </c>
      <c r="C14" s="38">
        <v>526316</v>
      </c>
      <c r="D14" s="38">
        <v>480233596</v>
      </c>
      <c r="E14" s="38">
        <v>45158987</v>
      </c>
      <c r="F14" s="39">
        <v>6612685</v>
      </c>
      <c r="J14" s="61"/>
      <c r="K14" s="60"/>
      <c r="L14" s="60"/>
      <c r="M14" s="60"/>
      <c r="N14" s="60"/>
      <c r="O14" s="60"/>
      <c r="Q14" s="58"/>
      <c r="R14" s="58"/>
      <c r="S14" s="58"/>
      <c r="T14" s="58"/>
      <c r="U14" s="58"/>
    </row>
    <row r="15" spans="1:21">
      <c r="A15" s="40">
        <v>2003</v>
      </c>
      <c r="B15" s="38">
        <v>12895</v>
      </c>
      <c r="C15" s="38">
        <v>695078</v>
      </c>
      <c r="D15" s="38">
        <v>535195677</v>
      </c>
      <c r="E15" s="38">
        <v>55061736</v>
      </c>
      <c r="F15" s="39">
        <v>6483857</v>
      </c>
      <c r="J15" s="61"/>
      <c r="K15" s="60"/>
      <c r="L15" s="60"/>
      <c r="M15" s="60"/>
      <c r="N15" s="60"/>
      <c r="O15" s="60"/>
      <c r="Q15" s="58"/>
      <c r="R15" s="58"/>
      <c r="S15" s="58"/>
      <c r="T15" s="58"/>
      <c r="U15" s="58"/>
    </row>
    <row r="16" spans="1:21">
      <c r="A16" s="40">
        <v>2004</v>
      </c>
      <c r="B16" s="38">
        <v>13622</v>
      </c>
      <c r="C16" s="38">
        <v>709374</v>
      </c>
      <c r="D16" s="38">
        <v>560948801</v>
      </c>
      <c r="E16" s="38">
        <v>54123677</v>
      </c>
      <c r="F16" s="39">
        <v>5844267</v>
      </c>
      <c r="J16" s="61"/>
      <c r="K16" s="60"/>
      <c r="L16" s="60"/>
      <c r="M16" s="60"/>
      <c r="N16" s="60"/>
      <c r="O16" s="60"/>
      <c r="Q16" s="58"/>
      <c r="R16" s="58"/>
      <c r="S16" s="58"/>
      <c r="T16" s="58"/>
      <c r="U16" s="58"/>
    </row>
    <row r="17" spans="1:21">
      <c r="A17" s="40">
        <v>2005</v>
      </c>
      <c r="B17" s="38">
        <v>14101</v>
      </c>
      <c r="C17" s="38">
        <v>655364</v>
      </c>
      <c r="D17" s="38">
        <v>609492629</v>
      </c>
      <c r="E17" s="38">
        <v>56132580</v>
      </c>
      <c r="F17" s="39">
        <v>4902346</v>
      </c>
      <c r="J17" s="61"/>
      <c r="K17" s="60"/>
      <c r="L17" s="60"/>
      <c r="M17" s="60"/>
      <c r="N17" s="60"/>
      <c r="O17" s="60"/>
      <c r="Q17" s="58"/>
      <c r="R17" s="58"/>
      <c r="S17" s="58"/>
      <c r="T17" s="58"/>
      <c r="U17" s="58"/>
    </row>
    <row r="18" spans="1:21">
      <c r="A18" s="40">
        <v>2006</v>
      </c>
      <c r="B18" s="38">
        <v>14788</v>
      </c>
      <c r="C18" s="38">
        <v>610584</v>
      </c>
      <c r="D18" s="38">
        <v>665965194</v>
      </c>
      <c r="E18" s="38">
        <v>59875242</v>
      </c>
      <c r="F18" s="39">
        <v>6243683</v>
      </c>
      <c r="J18" s="61"/>
      <c r="K18" s="60"/>
      <c r="L18" s="60"/>
      <c r="M18" s="60"/>
      <c r="N18" s="60"/>
      <c r="O18" s="60"/>
      <c r="Q18" s="58"/>
      <c r="R18" s="58"/>
      <c r="S18" s="58"/>
      <c r="T18" s="58"/>
      <c r="U18" s="58"/>
    </row>
    <row r="19" spans="1:21">
      <c r="A19" s="40">
        <v>2007</v>
      </c>
      <c r="B19" s="38">
        <v>15090</v>
      </c>
      <c r="C19" s="38">
        <v>576059</v>
      </c>
      <c r="D19" s="38">
        <v>705181953</v>
      </c>
      <c r="E19" s="38">
        <v>63369812</v>
      </c>
      <c r="F19" s="39">
        <v>6086086</v>
      </c>
      <c r="J19" s="61"/>
      <c r="K19" s="60"/>
      <c r="L19" s="60"/>
      <c r="M19" s="60"/>
      <c r="N19" s="60"/>
      <c r="O19" s="60"/>
      <c r="Q19" s="58"/>
      <c r="R19" s="58"/>
      <c r="S19" s="58"/>
      <c r="T19" s="58"/>
      <c r="U19" s="58"/>
    </row>
    <row r="20" spans="1:21">
      <c r="A20" s="40">
        <v>2008</v>
      </c>
      <c r="B20" s="38">
        <v>16850</v>
      </c>
      <c r="C20" s="38">
        <v>732095</v>
      </c>
      <c r="D20" s="38">
        <v>748905399</v>
      </c>
      <c r="E20" s="38">
        <v>67014230</v>
      </c>
      <c r="F20" s="39">
        <v>6517012</v>
      </c>
      <c r="J20" s="61"/>
      <c r="K20" s="60"/>
      <c r="L20" s="60"/>
      <c r="M20" s="60"/>
      <c r="N20" s="60"/>
      <c r="O20" s="60"/>
      <c r="Q20" s="58"/>
      <c r="R20" s="58"/>
      <c r="S20" s="58"/>
      <c r="T20" s="58"/>
      <c r="U20" s="58"/>
    </row>
    <row r="21" spans="1:21">
      <c r="A21" s="40">
        <v>2009</v>
      </c>
      <c r="B21" s="38">
        <v>18001</v>
      </c>
      <c r="C21" s="38">
        <v>757898</v>
      </c>
      <c r="D21" s="38">
        <v>764255411</v>
      </c>
      <c r="E21" s="38">
        <v>69361513</v>
      </c>
      <c r="F21" s="39">
        <v>6376035</v>
      </c>
      <c r="J21" s="61"/>
      <c r="K21" s="60"/>
      <c r="L21" s="60"/>
      <c r="M21" s="60"/>
      <c r="N21" s="60"/>
      <c r="O21" s="60"/>
      <c r="Q21" s="58"/>
      <c r="R21" s="58"/>
      <c r="S21" s="58"/>
      <c r="T21" s="58"/>
      <c r="U21" s="58"/>
    </row>
    <row r="22" spans="1:21">
      <c r="A22" s="40">
        <v>2010</v>
      </c>
      <c r="B22" s="38">
        <v>18936</v>
      </c>
      <c r="C22" s="38">
        <v>772733</v>
      </c>
      <c r="D22" s="38">
        <v>814601274</v>
      </c>
      <c r="E22" s="38">
        <v>71747091</v>
      </c>
      <c r="F22" s="39">
        <v>5765359</v>
      </c>
      <c r="J22" s="61"/>
      <c r="K22" s="60"/>
      <c r="L22" s="60"/>
      <c r="M22" s="60"/>
      <c r="N22" s="60"/>
      <c r="O22" s="60"/>
      <c r="Q22" s="58"/>
      <c r="R22" s="58"/>
      <c r="S22" s="58"/>
      <c r="T22" s="58"/>
      <c r="U22" s="58"/>
    </row>
    <row r="23" spans="1:21">
      <c r="A23" s="41">
        <v>2011</v>
      </c>
      <c r="B23" s="38">
        <v>18843</v>
      </c>
      <c r="C23" s="38">
        <v>764359</v>
      </c>
      <c r="D23" s="38">
        <v>845973324</v>
      </c>
      <c r="E23" s="38">
        <v>78462846</v>
      </c>
      <c r="F23" s="39">
        <v>6245158</v>
      </c>
      <c r="J23" s="61"/>
      <c r="K23" s="60"/>
      <c r="L23" s="60"/>
      <c r="M23" s="60"/>
      <c r="N23" s="60"/>
      <c r="O23" s="60"/>
      <c r="Q23" s="58"/>
      <c r="R23" s="58"/>
      <c r="S23" s="58"/>
      <c r="T23" s="58"/>
      <c r="U23" s="58"/>
    </row>
    <row r="24" spans="1:21">
      <c r="A24" s="41">
        <v>2012</v>
      </c>
      <c r="B24" s="38">
        <v>19328</v>
      </c>
      <c r="C24" s="38">
        <v>761762</v>
      </c>
      <c r="D24" s="38">
        <v>898990145</v>
      </c>
      <c r="E24" s="38">
        <v>79183357</v>
      </c>
      <c r="F24" s="39">
        <v>7434676</v>
      </c>
      <c r="J24" s="61"/>
      <c r="K24" s="60"/>
      <c r="L24" s="60"/>
      <c r="M24" s="60"/>
      <c r="N24" s="60"/>
      <c r="O24" s="60"/>
      <c r="Q24" s="58"/>
      <c r="R24" s="58"/>
      <c r="S24" s="58"/>
      <c r="T24" s="58"/>
      <c r="U24" s="58"/>
    </row>
    <row r="25" spans="1:21">
      <c r="A25" s="41">
        <v>2013</v>
      </c>
      <c r="B25" s="38">
        <v>20429</v>
      </c>
      <c r="C25" s="38">
        <v>814130</v>
      </c>
      <c r="D25" s="38">
        <v>984392693</v>
      </c>
      <c r="E25" s="38">
        <v>84027747</v>
      </c>
      <c r="F25" s="39">
        <v>6654506</v>
      </c>
      <c r="J25" s="61"/>
      <c r="K25" s="60"/>
      <c r="L25" s="60"/>
      <c r="M25" s="60"/>
      <c r="N25" s="60"/>
      <c r="O25" s="60"/>
      <c r="Q25" s="58"/>
      <c r="R25" s="58"/>
      <c r="S25" s="58"/>
      <c r="T25" s="58"/>
      <c r="U25" s="58"/>
    </row>
    <row r="26" spans="1:21">
      <c r="A26" s="41">
        <v>2014</v>
      </c>
      <c r="B26" s="38">
        <v>20741</v>
      </c>
      <c r="C26" s="38">
        <v>823593</v>
      </c>
      <c r="D26" s="38">
        <v>1039513812</v>
      </c>
      <c r="E26" s="38">
        <v>82280011</v>
      </c>
      <c r="F26" s="39">
        <v>7226783</v>
      </c>
      <c r="J26" s="61"/>
      <c r="K26" s="60"/>
      <c r="L26" s="60"/>
      <c r="M26" s="60"/>
      <c r="N26" s="60"/>
      <c r="O26" s="60"/>
      <c r="Q26" s="58"/>
      <c r="R26" s="58"/>
      <c r="S26" s="58"/>
      <c r="T26" s="58"/>
      <c r="U26" s="58"/>
    </row>
    <row r="27" spans="1:21">
      <c r="A27" s="41">
        <v>2015</v>
      </c>
      <c r="B27" s="38">
        <v>20353</v>
      </c>
      <c r="C27" s="38">
        <v>798497</v>
      </c>
      <c r="D27" s="38">
        <v>1063933494</v>
      </c>
      <c r="E27" s="38">
        <v>87098580</v>
      </c>
      <c r="F27" s="39">
        <v>6209056</v>
      </c>
      <c r="J27" s="61"/>
      <c r="K27" s="60"/>
      <c r="L27" s="60"/>
      <c r="M27" s="60"/>
      <c r="N27" s="60"/>
      <c r="O27" s="60"/>
      <c r="Q27" s="58"/>
      <c r="R27" s="58"/>
      <c r="S27" s="58"/>
      <c r="T27" s="58"/>
      <c r="U27" s="58"/>
    </row>
    <row r="28" spans="1:21">
      <c r="A28" s="41">
        <v>2016</v>
      </c>
      <c r="B28" s="38">
        <v>20808</v>
      </c>
      <c r="C28" s="38">
        <v>822456</v>
      </c>
      <c r="D28" s="38">
        <v>1112736927</v>
      </c>
      <c r="E28" s="38">
        <v>88055731</v>
      </c>
      <c r="F28" s="39">
        <v>7286300</v>
      </c>
      <c r="J28" s="61"/>
      <c r="K28" s="60"/>
      <c r="L28" s="60"/>
      <c r="M28" s="60"/>
      <c r="N28" s="60"/>
      <c r="O28" s="60"/>
      <c r="Q28" s="58"/>
      <c r="R28" s="58"/>
      <c r="S28" s="58"/>
      <c r="T28" s="58"/>
      <c r="U28" s="58"/>
    </row>
    <row r="29" spans="1:21">
      <c r="A29" s="41">
        <v>2017</v>
      </c>
      <c r="B29" s="38">
        <v>21482</v>
      </c>
      <c r="C29" s="38">
        <v>747566</v>
      </c>
      <c r="D29" s="38">
        <v>1209833694</v>
      </c>
      <c r="E29" s="38">
        <v>97495325</v>
      </c>
      <c r="F29" s="39">
        <v>7576062</v>
      </c>
      <c r="J29" s="61"/>
      <c r="K29" s="60"/>
      <c r="L29" s="60"/>
      <c r="M29" s="60"/>
      <c r="N29" s="60"/>
      <c r="O29" s="60"/>
      <c r="Q29" s="58"/>
      <c r="R29" s="58"/>
      <c r="S29" s="58"/>
      <c r="T29" s="58"/>
      <c r="U29" s="58"/>
    </row>
    <row r="30" spans="1:21">
      <c r="A30" s="41">
        <v>2018</v>
      </c>
      <c r="B30" s="38">
        <v>20983</v>
      </c>
      <c r="C30" s="38">
        <v>738013</v>
      </c>
      <c r="D30" s="38">
        <v>1266863749</v>
      </c>
      <c r="E30" s="38">
        <v>100584555</v>
      </c>
      <c r="F30" s="39">
        <v>5684491</v>
      </c>
      <c r="J30" s="61"/>
      <c r="K30" s="60"/>
      <c r="L30" s="60"/>
      <c r="M30" s="60"/>
      <c r="N30" s="60"/>
      <c r="O30" s="60"/>
      <c r="Q30" s="58"/>
      <c r="R30" s="58"/>
      <c r="S30" s="58"/>
      <c r="T30" s="58"/>
      <c r="U30" s="58"/>
    </row>
    <row r="31" spans="1:21">
      <c r="A31" s="41">
        <v>2019</v>
      </c>
      <c r="B31" s="38">
        <v>22570</v>
      </c>
      <c r="C31" s="38">
        <v>686822</v>
      </c>
      <c r="D31" s="38">
        <v>1316201204</v>
      </c>
      <c r="E31" s="38">
        <v>265848012</v>
      </c>
      <c r="F31" s="39">
        <v>6190089</v>
      </c>
      <c r="J31" s="61"/>
      <c r="K31" s="60"/>
      <c r="L31" s="60"/>
      <c r="M31" s="60"/>
      <c r="N31" s="60"/>
      <c r="O31" s="60"/>
      <c r="Q31" s="58"/>
      <c r="R31" s="58"/>
      <c r="S31" s="58"/>
      <c r="T31" s="58"/>
      <c r="U31" s="58"/>
    </row>
    <row r="32" spans="1:21">
      <c r="A32" s="41">
        <v>2020</v>
      </c>
      <c r="B32" s="38">
        <v>22512</v>
      </c>
      <c r="C32" s="38">
        <v>636778</v>
      </c>
      <c r="D32" s="38">
        <v>1403689033</v>
      </c>
      <c r="E32" s="38">
        <v>112925270</v>
      </c>
      <c r="F32" s="39">
        <v>6573143</v>
      </c>
      <c r="J32" s="61"/>
      <c r="K32" s="60"/>
      <c r="L32" s="60"/>
      <c r="M32" s="60"/>
      <c r="N32" s="60"/>
      <c r="O32" s="60"/>
      <c r="Q32" s="58"/>
      <c r="R32" s="58"/>
      <c r="S32" s="58"/>
      <c r="T32" s="58"/>
      <c r="U32" s="58"/>
    </row>
    <row r="33" spans="1:21">
      <c r="A33" s="41">
        <v>2021</v>
      </c>
      <c r="B33" s="38">
        <v>23395</v>
      </c>
      <c r="C33" s="38">
        <v>663369</v>
      </c>
      <c r="D33" s="38">
        <v>1515331774</v>
      </c>
      <c r="E33" s="38">
        <v>120425043</v>
      </c>
      <c r="F33" s="39">
        <v>6228477</v>
      </c>
      <c r="J33" s="61"/>
      <c r="K33" s="60"/>
      <c r="L33" s="60"/>
      <c r="M33" s="60"/>
      <c r="N33" s="60"/>
      <c r="O33" s="60"/>
      <c r="Q33" s="58"/>
      <c r="R33" s="58"/>
      <c r="S33" s="58"/>
      <c r="T33" s="58"/>
      <c r="U33" s="58"/>
    </row>
    <row r="34" spans="1:21">
      <c r="A34" s="70" t="s">
        <v>987</v>
      </c>
      <c r="B34" s="70"/>
      <c r="C34" s="70"/>
      <c r="D34" s="70"/>
      <c r="E34" s="70"/>
      <c r="F34" s="70"/>
      <c r="J34" s="61"/>
      <c r="K34" s="60"/>
      <c r="L34" s="60"/>
      <c r="M34" s="60"/>
      <c r="N34" s="60"/>
      <c r="O34" s="60"/>
      <c r="Q34" s="58"/>
      <c r="R34" s="58"/>
      <c r="S34" s="58"/>
      <c r="T34" s="58"/>
      <c r="U34" s="58"/>
    </row>
    <row r="35" spans="1:21">
      <c r="J35" s="61"/>
      <c r="K35" s="60"/>
      <c r="L35" s="60"/>
      <c r="M35" s="60"/>
      <c r="N35" s="60"/>
      <c r="O35" s="60"/>
      <c r="Q35" s="58"/>
      <c r="R35" s="58"/>
      <c r="S35" s="58"/>
      <c r="T35" s="58"/>
      <c r="U35" s="58"/>
    </row>
    <row r="36" spans="1:21">
      <c r="B36" s="47"/>
      <c r="C36" s="47"/>
      <c r="D36" s="47"/>
      <c r="E36" s="47"/>
      <c r="F36" s="47"/>
    </row>
  </sheetData>
  <sortState xmlns:xlrd2="http://schemas.microsoft.com/office/spreadsheetml/2017/richdata2" ref="J7:O35">
    <sortCondition ref="J7:J35"/>
  </sortState>
  <mergeCells count="3">
    <mergeCell ref="A1:F1"/>
    <mergeCell ref="A2:F2"/>
    <mergeCell ref="A34:F3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Data File</vt:lpstr>
      <vt:lpstr>Compensation Data File</vt:lpstr>
      <vt:lpstr>Verification Totals Main</vt:lpstr>
      <vt:lpstr>Verification Totals Comp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ccbelm00</dc:creator>
  <cp:lastModifiedBy>Taylor Jake C</cp:lastModifiedBy>
  <cp:lastPrinted>2017-10-18T18:50:38Z</cp:lastPrinted>
  <dcterms:created xsi:type="dcterms:W3CDTF">2013-08-08T18:39:51Z</dcterms:created>
  <dcterms:modified xsi:type="dcterms:W3CDTF">2025-03-25T20:48:15Z</dcterms:modified>
</cp:coreProperties>
</file>